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s File\RKPD 2021\"/>
    </mc:Choice>
  </mc:AlternateContent>
  <bookViews>
    <workbookView xWindow="0" yWindow="180" windowWidth="12350" windowHeight="11700" tabRatio="733"/>
  </bookViews>
  <sheets>
    <sheet name="1.DINDIK" sheetId="38" r:id="rId1"/>
    <sheet name="2. DINKES" sheetId="36" r:id="rId2"/>
    <sheet name="3.DPUPR" sheetId="24" r:id="rId3"/>
    <sheet name="4.DPRKP" sheetId="6" r:id="rId4"/>
    <sheet name="5. SATPOLPP" sheetId="25" r:id="rId5"/>
    <sheet name="6.BPBD" sheetId="7" r:id="rId6"/>
    <sheet name="7. DINSOS (ok)" sheetId="26" r:id="rId7"/>
    <sheet name="8. DISNAKERTRANS" sheetId="9" r:id="rId8"/>
    <sheet name="9. DP3AKB" sheetId="27" r:id="rId9"/>
    <sheet name="10. DLH" sheetId="10" r:id="rId10"/>
    <sheet name="11. DISSDUKCAPIL" sheetId="13" r:id="rId11"/>
    <sheet name="12. DISHUB" sheetId="19" r:id="rId12"/>
    <sheet name="13. DISKOMINFO" sheetId="11" r:id="rId13"/>
    <sheet name="14. DPMPTSP" sheetId="5" r:id="rId14"/>
    <sheet name="15. DPK" sheetId="20" r:id="rId15"/>
    <sheet name="16. DISPORA" sheetId="12" r:id="rId16"/>
    <sheet name="17. DISTAN" sheetId="35" r:id="rId17"/>
    <sheet name="18. DISDAGINKOPUKM" sheetId="37" r:id="rId18"/>
    <sheet name="19. BAPPEDA" sheetId="14" r:id="rId19"/>
    <sheet name="20.BPKAD" sheetId="28" r:id="rId20"/>
    <sheet name="22. BPPBJ" sheetId="15" r:id="rId21"/>
    <sheet name="23. SETDA" sheetId="16" r:id="rId22"/>
    <sheet name="24. SETWAN" sheetId="29" r:id="rId23"/>
    <sheet name="25. INSPEKTORAT" sheetId="21" r:id="rId24"/>
    <sheet name="26. KORPRI" sheetId="4" r:id="rId25"/>
    <sheet name="27. KESBANGPOL" sheetId="17" r:id="rId26"/>
    <sheet name="28. KEC.SERANG" sheetId="30" r:id="rId27"/>
    <sheet name="29. CIPOCOK" sheetId="22" r:id="rId28"/>
    <sheet name="30. KEC. KASEMEN" sheetId="34" r:id="rId29"/>
    <sheet name="31. TAKTAKAN" sheetId="23" r:id="rId30"/>
    <sheet name="32. KEC. WALANTAKA" sheetId="32" r:id="rId31"/>
    <sheet name="33. CURUG" sheetId="33" r:id="rId32"/>
    <sheet name="Sheet1" sheetId="1" r:id="rId33"/>
    <sheet name="Sheet2" sheetId="2" r:id="rId34"/>
    <sheet name="Sheet3" sheetId="3" r:id="rId35"/>
  </sheets>
  <externalReferences>
    <externalReference r:id="rId36"/>
  </externalReferences>
  <definedNames>
    <definedName name="_xlnm._FilterDatabase" localSheetId="16" hidden="1">'17. DISTAN'!$G$1:$G$76</definedName>
    <definedName name="_xlnm._FilterDatabase" localSheetId="1" hidden="1">'2. DINKES'!$H$1:$H$215</definedName>
    <definedName name="_xlnm._FilterDatabase" localSheetId="3" hidden="1">'4.DPRKP'!$G$1:$G$102</definedName>
    <definedName name="_xlnm._FilterDatabase" localSheetId="8" hidden="1">'9. DP3AKB'!$G$1:$G$56</definedName>
  </definedNames>
  <calcPr calcId="162913"/>
</workbook>
</file>

<file path=xl/calcChain.xml><?xml version="1.0" encoding="utf-8"?>
<calcChain xmlns="http://schemas.openxmlformats.org/spreadsheetml/2006/main">
  <c r="F166" i="36" l="1"/>
  <c r="F7" i="10" l="1"/>
  <c r="F6" i="10" s="1"/>
  <c r="L32" i="10"/>
  <c r="F52" i="6"/>
  <c r="L52" i="6" s="1"/>
  <c r="L59" i="6"/>
  <c r="F31" i="24" l="1"/>
  <c r="F8" i="24" s="1"/>
  <c r="F7" i="24" s="1"/>
  <c r="F65" i="24"/>
  <c r="F303" i="36"/>
  <c r="F269" i="36"/>
  <c r="F240" i="36"/>
  <c r="F237" i="36"/>
  <c r="F236" i="36" s="1"/>
  <c r="F222" i="36"/>
  <c r="F221" i="36"/>
  <c r="L215" i="36"/>
  <c r="L177" i="36" s="1"/>
  <c r="L214" i="36"/>
  <c r="L213" i="36"/>
  <c r="L212" i="36"/>
  <c r="L211" i="36"/>
  <c r="L210" i="36"/>
  <c r="L209" i="36"/>
  <c r="L208" i="36"/>
  <c r="L207" i="36"/>
  <c r="L206" i="36"/>
  <c r="L205" i="36"/>
  <c r="L204" i="36"/>
  <c r="L203" i="36"/>
  <c r="L202" i="36"/>
  <c r="L201" i="36"/>
  <c r="L200" i="36"/>
  <c r="L199" i="36"/>
  <c r="L198" i="36"/>
  <c r="L197" i="36"/>
  <c r="L196" i="36"/>
  <c r="L195" i="36"/>
  <c r="L194" i="36"/>
  <c r="L193" i="36"/>
  <c r="L192" i="36"/>
  <c r="L191" i="36"/>
  <c r="L190" i="36"/>
  <c r="L189" i="36"/>
  <c r="L188" i="36"/>
  <c r="L187" i="36"/>
  <c r="L186" i="36"/>
  <c r="L185" i="36"/>
  <c r="L184" i="36"/>
  <c r="L183" i="36"/>
  <c r="L182" i="36"/>
  <c r="L181" i="36"/>
  <c r="K177" i="36"/>
  <c r="G177" i="36"/>
  <c r="F177" i="36"/>
  <c r="L176" i="36"/>
  <c r="L175" i="36"/>
  <c r="L174" i="36"/>
  <c r="L173" i="36"/>
  <c r="L172" i="36"/>
  <c r="L171" i="36"/>
  <c r="L170" i="36"/>
  <c r="L169" i="36"/>
  <c r="L168" i="36"/>
  <c r="L167" i="36"/>
  <c r="K166" i="36"/>
  <c r="L166" i="36" s="1"/>
  <c r="F160" i="36"/>
  <c r="L165" i="36"/>
  <c r="L164" i="36"/>
  <c r="L163" i="36"/>
  <c r="L162" i="36"/>
  <c r="L160" i="36" s="1"/>
  <c r="L161" i="36"/>
  <c r="G160" i="36"/>
  <c r="L159" i="36"/>
  <c r="L158" i="36"/>
  <c r="L157" i="36"/>
  <c r="L156" i="36"/>
  <c r="L155" i="36"/>
  <c r="L154" i="36"/>
  <c r="L153" i="36"/>
  <c r="L152" i="36"/>
  <c r="L151" i="36"/>
  <c r="L150" i="36"/>
  <c r="L149" i="36"/>
  <c r="L148" i="36"/>
  <c r="L147" i="36"/>
  <c r="L146" i="36"/>
  <c r="L145" i="36"/>
  <c r="L144" i="36"/>
  <c r="L143" i="36"/>
  <c r="L142" i="36"/>
  <c r="L141" i="36"/>
  <c r="L140" i="36"/>
  <c r="L139" i="36"/>
  <c r="L138" i="36"/>
  <c r="L137" i="36"/>
  <c r="L136" i="36"/>
  <c r="L135" i="36"/>
  <c r="L112" i="36" s="1"/>
  <c r="L134" i="36"/>
  <c r="K112" i="36"/>
  <c r="G112" i="36"/>
  <c r="F112" i="36"/>
  <c r="L92" i="36"/>
  <c r="L91" i="36"/>
  <c r="L90" i="36"/>
  <c r="L89" i="36"/>
  <c r="L88" i="36"/>
  <c r="L87" i="36"/>
  <c r="L86" i="36"/>
  <c r="L85" i="36"/>
  <c r="L84" i="36"/>
  <c r="L83" i="36"/>
  <c r="L82" i="36"/>
  <c r="L81" i="36"/>
  <c r="L80" i="36"/>
  <c r="L79" i="36"/>
  <c r="L78" i="36"/>
  <c r="L77" i="36"/>
  <c r="L76" i="36"/>
  <c r="L75" i="36"/>
  <c r="L74" i="36"/>
  <c r="L73" i="36"/>
  <c r="L72" i="36"/>
  <c r="L71" i="36"/>
  <c r="L70" i="36"/>
  <c r="L69" i="36"/>
  <c r="L68" i="36"/>
  <c r="K47" i="36"/>
  <c r="F47" i="36"/>
  <c r="L46" i="36"/>
  <c r="L45" i="36"/>
  <c r="L44" i="36"/>
  <c r="L43" i="36"/>
  <c r="L42" i="36"/>
  <c r="L41" i="36"/>
  <c r="L40" i="36"/>
  <c r="L39" i="36"/>
  <c r="L38" i="36"/>
  <c r="L37" i="36"/>
  <c r="L36" i="36"/>
  <c r="L35" i="36"/>
  <c r="L34" i="36"/>
  <c r="L33" i="36"/>
  <c r="L32" i="36"/>
  <c r="L31" i="36"/>
  <c r="L30" i="36"/>
  <c r="L29" i="36"/>
  <c r="K28" i="36"/>
  <c r="G28" i="36"/>
  <c r="F28" i="36"/>
  <c r="L27" i="36"/>
  <c r="L26" i="36"/>
  <c r="L25" i="36"/>
  <c r="L23" i="36" s="1"/>
  <c r="L24" i="36"/>
  <c r="K23" i="36"/>
  <c r="F23" i="36"/>
  <c r="L22" i="36"/>
  <c r="L20" i="36" s="1"/>
  <c r="L21" i="36"/>
  <c r="K20" i="36"/>
  <c r="F20" i="36"/>
  <c r="L19" i="36"/>
  <c r="L18" i="36"/>
  <c r="L17" i="36"/>
  <c r="L16" i="36"/>
  <c r="L15" i="36"/>
  <c r="L14" i="36"/>
  <c r="L13" i="36"/>
  <c r="L12" i="36"/>
  <c r="L11" i="36"/>
  <c r="K10" i="36"/>
  <c r="K9" i="36" s="1"/>
  <c r="F9" i="36"/>
  <c r="F75" i="19"/>
  <c r="F68" i="19"/>
  <c r="F48" i="19"/>
  <c r="F8" i="19"/>
  <c r="F7" i="19" s="1"/>
  <c r="L47" i="36" l="1"/>
  <c r="K160" i="36"/>
  <c r="L28" i="36"/>
  <c r="L8" i="36" s="1"/>
  <c r="L7" i="36" s="1"/>
  <c r="F8" i="36"/>
  <c r="F7" i="36" s="1"/>
  <c r="M6" i="36" s="1"/>
  <c r="M9" i="36" s="1"/>
  <c r="K8" i="36"/>
  <c r="L10" i="36"/>
  <c r="L9" i="36" s="1"/>
  <c r="F78" i="35" l="1"/>
  <c r="F71" i="35"/>
  <c r="F68" i="35"/>
  <c r="F67" i="35" s="1"/>
  <c r="F72" i="27"/>
  <c r="F62" i="27"/>
  <c r="F61" i="27" s="1"/>
  <c r="J50" i="27"/>
  <c r="J8" i="27" s="1"/>
  <c r="F50" i="27"/>
  <c r="J44" i="27"/>
  <c r="F44" i="27"/>
  <c r="J43" i="27"/>
  <c r="J9" i="27"/>
  <c r="F9" i="27"/>
  <c r="F43" i="27" l="1"/>
  <c r="F8" i="27"/>
  <c r="F17" i="12"/>
  <c r="F47" i="12" s="1"/>
  <c r="J55" i="13"/>
  <c r="F7" i="13"/>
  <c r="F6" i="13" s="1"/>
  <c r="F56" i="13"/>
  <c r="F55" i="13" s="1"/>
  <c r="F42" i="13"/>
  <c r="F18" i="12"/>
  <c r="F40" i="12"/>
  <c r="J93" i="6" l="1"/>
  <c r="F93" i="6"/>
  <c r="J68" i="6"/>
  <c r="F68" i="6"/>
  <c r="F47" i="6"/>
  <c r="F28" i="6"/>
  <c r="F23" i="6"/>
  <c r="F21" i="6"/>
  <c r="F8" i="6"/>
  <c r="F7" i="6" l="1"/>
</calcChain>
</file>

<file path=xl/sharedStrings.xml><?xml version="1.0" encoding="utf-8"?>
<sst xmlns="http://schemas.openxmlformats.org/spreadsheetml/2006/main" count="15147" uniqueCount="7264">
  <si>
    <r>
      <rPr>
        <b/>
        <sz val="8"/>
        <rFont val="Arial"/>
        <family val="2"/>
      </rPr>
      <t>Kode</t>
    </r>
  </si>
  <si>
    <r>
      <rPr>
        <b/>
        <sz val="8"/>
        <rFont val="Arial"/>
        <family val="2"/>
      </rPr>
      <t>Urusan / Bidang Urusan Pemerintahan / Program / Kegiatan</t>
    </r>
  </si>
  <si>
    <r>
      <rPr>
        <b/>
        <sz val="8"/>
        <rFont val="Arial"/>
        <family val="2"/>
      </rPr>
      <t>Indikator Kinerja Program / Kegiatan</t>
    </r>
  </si>
  <si>
    <r>
      <rPr>
        <b/>
        <sz val="8"/>
        <rFont val="Arial"/>
        <family val="2"/>
      </rPr>
      <t>Rencana Tahun 2021</t>
    </r>
  </si>
  <si>
    <r>
      <rPr>
        <b/>
        <sz val="8"/>
        <rFont val="Arial"/>
        <family val="2"/>
      </rPr>
      <t>Catatan Penting</t>
    </r>
  </si>
  <si>
    <r>
      <rPr>
        <b/>
        <sz val="8"/>
        <rFont val="Arial"/>
        <family val="2"/>
      </rPr>
      <t>Prakiraan Maju Rencana Tahun 2022</t>
    </r>
  </si>
  <si>
    <r>
      <rPr>
        <b/>
        <sz val="8"/>
        <rFont val="Arial"/>
        <family val="2"/>
      </rPr>
      <t>Lokasi</t>
    </r>
  </si>
  <si>
    <r>
      <rPr>
        <b/>
        <sz val="8"/>
        <rFont val="Arial"/>
        <family val="2"/>
      </rPr>
      <t>Target Capaian Kinerja</t>
    </r>
  </si>
  <si>
    <r>
      <rPr>
        <b/>
        <sz val="8"/>
        <rFont val="Arial"/>
        <family val="2"/>
      </rPr>
      <t>Kebutuhan dana / Pagu Indikatif</t>
    </r>
  </si>
  <si>
    <r>
      <rPr>
        <b/>
        <sz val="8"/>
        <rFont val="Arial"/>
        <family val="2"/>
      </rPr>
      <t>Sumber Dana</t>
    </r>
  </si>
  <si>
    <r>
      <rPr>
        <b/>
        <sz val="8"/>
        <rFont val="Arial"/>
        <family val="2"/>
      </rPr>
      <t>Kebutuhan Dana / Pagu Indikatif</t>
    </r>
  </si>
  <si>
    <r>
      <rPr>
        <b/>
        <sz val="7"/>
        <rFont val="Arial"/>
        <family val="2"/>
      </rPr>
      <t>FUNGSI PENDUKUNG</t>
    </r>
  </si>
  <si>
    <r>
      <rPr>
        <b/>
        <sz val="7"/>
        <rFont val="Arial"/>
        <family val="2"/>
      </rPr>
      <t>PEMERINTAHAN UMUM</t>
    </r>
  </si>
  <si>
    <r>
      <rPr>
        <b/>
        <sz val="7"/>
        <rFont val="Arial"/>
        <family val="2"/>
      </rPr>
      <t>Program Pelayanan dan Peningkatan Kapasitas Aparatur</t>
    </r>
  </si>
  <si>
    <r>
      <rPr>
        <sz val="7"/>
        <rFont val="Arial"/>
        <family val="2"/>
      </rPr>
      <t>1 : Indeks Kepuasan Pelayanan</t>
    </r>
  </si>
  <si>
    <r>
      <rPr>
        <sz val="7"/>
        <rFont val="Arial"/>
        <family val="2"/>
      </rPr>
      <t>Kantor</t>
    </r>
  </si>
  <si>
    <r>
      <rPr>
        <sz val="7"/>
        <rFont val="Arial"/>
        <family val="2"/>
      </rPr>
      <t>2 : Persentase Sarana dan</t>
    </r>
  </si>
  <si>
    <r>
      <rPr>
        <sz val="7"/>
        <rFont val="Arial"/>
        <family val="2"/>
      </rPr>
      <t>Prasarana Kantor dalam kondisi</t>
    </r>
  </si>
  <si>
    <r>
      <rPr>
        <sz val="7"/>
        <rFont val="Arial"/>
        <family val="2"/>
      </rPr>
      <t>baik</t>
    </r>
  </si>
  <si>
    <r>
      <rPr>
        <sz val="7"/>
        <rFont val="Arial"/>
        <family val="2"/>
      </rPr>
      <t>3 : Tingkat Kehadiran Aparatur</t>
    </r>
  </si>
  <si>
    <r>
      <rPr>
        <sz val="7"/>
        <rFont val="Arial"/>
        <family val="2"/>
      </rPr>
      <t>4 : Tingkat Ketersediaan Dokumen</t>
    </r>
  </si>
  <si>
    <r>
      <rPr>
        <sz val="7"/>
        <rFont val="Arial"/>
        <family val="2"/>
      </rPr>
      <t>Pengelolaan Barang Milik Daerah</t>
    </r>
  </si>
  <si>
    <r>
      <rPr>
        <sz val="7"/>
        <rFont val="Arial"/>
        <family val="2"/>
      </rPr>
      <t>(%)</t>
    </r>
  </si>
  <si>
    <r>
      <rPr>
        <sz val="7"/>
        <rFont val="Arial"/>
        <family val="2"/>
      </rPr>
      <t>4001.400106.01.001</t>
    </r>
  </si>
  <si>
    <r>
      <rPr>
        <sz val="8"/>
        <rFont val="Arial"/>
        <family val="2"/>
      </rPr>
      <t>Pelayanan Administrasi Perkantoran</t>
    </r>
  </si>
  <si>
    <r>
      <rPr>
        <sz val="7"/>
        <rFont val="Arial"/>
        <family val="2"/>
      </rPr>
      <t>Keluaran : Terselenggaranya Administrasi Perkantoran Sekretariat Korpri</t>
    </r>
  </si>
  <si>
    <r>
      <rPr>
        <sz val="7"/>
        <rFont val="Arial"/>
        <family val="2"/>
      </rPr>
      <t>Sekretariat KORPRI Kota Serang</t>
    </r>
  </si>
  <si>
    <r>
      <rPr>
        <sz val="7"/>
        <rFont val="Arial"/>
        <family val="2"/>
      </rPr>
      <t>12 Bulan</t>
    </r>
  </si>
  <si>
    <r>
      <rPr>
        <sz val="7"/>
        <rFont val="Arial"/>
        <family val="2"/>
      </rPr>
      <t>APBD Kota</t>
    </r>
  </si>
  <si>
    <r>
      <rPr>
        <sz val="7"/>
        <rFont val="Arial"/>
        <family val="2"/>
      </rPr>
      <t>4001.400106.01.002</t>
    </r>
  </si>
  <si>
    <r>
      <rPr>
        <sz val="8"/>
        <rFont val="Arial"/>
        <family val="2"/>
      </rPr>
      <t>Pengadaan Sarana dan Prasarana Kantor</t>
    </r>
  </si>
  <si>
    <r>
      <rPr>
        <sz val="7"/>
        <rFont val="Arial"/>
        <family val="2"/>
      </rPr>
      <t>Keluaran : Terlaksananya Sarana dan Prasarana kantor sekretariat korpri</t>
    </r>
  </si>
  <si>
    <r>
      <rPr>
        <sz val="7"/>
        <rFont val="Arial"/>
        <family val="2"/>
      </rPr>
      <t>5 Unit</t>
    </r>
  </si>
  <si>
    <r>
      <rPr>
        <sz val="7"/>
        <rFont val="Arial"/>
        <family val="2"/>
      </rPr>
      <t>4001.400106.01.003</t>
    </r>
  </si>
  <si>
    <r>
      <rPr>
        <sz val="8"/>
        <rFont val="Arial"/>
        <family val="2"/>
      </rPr>
      <t>Pemeliharaan Sarana dan Prasarana Kantor</t>
    </r>
  </si>
  <si>
    <r>
      <rPr>
        <sz val="7"/>
        <rFont val="Arial"/>
        <family val="2"/>
      </rPr>
      <t>Keluaran : Terselenggaranya Pelayanan dan PeningkatanKapasitas Aparatur</t>
    </r>
  </si>
  <si>
    <r>
      <rPr>
        <sz val="7"/>
        <rFont val="Arial"/>
        <family val="2"/>
      </rPr>
      <t>Gedung sekretariat korpri kota serang</t>
    </r>
  </si>
  <si>
    <r>
      <rPr>
        <sz val="7"/>
        <rFont val="Arial"/>
        <family val="2"/>
      </rPr>
      <t>4001.400106.01.009</t>
    </r>
  </si>
  <si>
    <r>
      <rPr>
        <sz val="8"/>
        <rFont val="Arial"/>
        <family val="2"/>
      </rPr>
      <t>Peningkatan Kapasitas Aparatur</t>
    </r>
  </si>
  <si>
    <r>
      <rPr>
        <sz val="7"/>
        <rFont val="Arial"/>
        <family val="2"/>
      </rPr>
      <t>Keluaran : Terwujudnya Peningkatan Kapasitas Aparatur BagiPegawai Sekretariat Korpri dan Anggota Korpri</t>
    </r>
  </si>
  <si>
    <r>
      <rPr>
        <sz val="7"/>
        <rFont val="Arial"/>
        <family val="2"/>
      </rPr>
      <t>Kota Serang</t>
    </r>
  </si>
  <si>
    <r>
      <rPr>
        <sz val="7"/>
        <rFont val="Arial"/>
        <family val="2"/>
      </rPr>
      <t>1 Kegiatan</t>
    </r>
  </si>
  <si>
    <r>
      <rPr>
        <sz val="7"/>
        <rFont val="Arial"/>
        <family val="2"/>
      </rPr>
      <t>4001.400106.01.011</t>
    </r>
  </si>
  <si>
    <r>
      <rPr>
        <sz val="8"/>
        <rFont val="Arial"/>
        <family val="2"/>
      </rPr>
      <t>Pengelolaan Barang Milik Daerah</t>
    </r>
  </si>
  <si>
    <r>
      <rPr>
        <sz val="7"/>
        <rFont val="Arial"/>
        <family val="2"/>
      </rPr>
      <t>Keluaran : Terlaksanaya Pengelolaan Barang Milik Daerah</t>
    </r>
  </si>
  <si>
    <r>
      <rPr>
        <sz val="7"/>
        <rFont val="Arial"/>
        <family val="2"/>
      </rPr>
      <t>Sekretariat Korpri Kota Serang</t>
    </r>
  </si>
  <si>
    <r>
      <rPr>
        <sz val="7"/>
        <rFont val="Arial"/>
        <family val="2"/>
      </rPr>
      <t>6 Dokumen</t>
    </r>
  </si>
  <si>
    <r>
      <rPr>
        <sz val="7"/>
        <rFont val="Arial"/>
        <family val="2"/>
      </rPr>
      <t>4001.400106.01.012</t>
    </r>
  </si>
  <si>
    <r>
      <rPr>
        <sz val="8"/>
        <rFont val="Arial"/>
        <family val="2"/>
      </rPr>
      <t>Penyediaan Makanan dan Minuman</t>
    </r>
  </si>
  <si>
    <r>
      <rPr>
        <sz val="7"/>
        <rFont val="Arial"/>
        <family val="2"/>
      </rPr>
      <t>Keluaran : Terlaksananya Makan minum harian dan Rapatpegawai</t>
    </r>
  </si>
  <si>
    <r>
      <rPr>
        <sz val="7"/>
        <rFont val="Arial"/>
        <family val="2"/>
      </rPr>
      <t>4001.400106.01.013</t>
    </r>
  </si>
  <si>
    <r>
      <rPr>
        <sz val="8"/>
        <rFont val="Arial"/>
        <family val="2"/>
      </rPr>
      <t>Rapat-Rapat Kordinasi dan Konsultasi Dalam dan Luar Daerah</t>
    </r>
  </si>
  <si>
    <r>
      <rPr>
        <sz val="7"/>
        <rFont val="Arial"/>
        <family val="2"/>
      </rPr>
      <t>Keluaran : Terwujudnya Rapat Rapat Dalam dan Luar DaerahBagi Pegawai sekretariat korpri</t>
    </r>
  </si>
  <si>
    <r>
      <rPr>
        <sz val="7"/>
        <rFont val="Arial"/>
        <family val="2"/>
      </rPr>
      <t>65.000.000</t>
    </r>
  </si>
  <si>
    <r>
      <rPr>
        <b/>
        <sz val="7"/>
        <rFont val="Arial"/>
        <family val="2"/>
      </rPr>
      <t>Program Pengelolaan dan Pelaporan Keuangan</t>
    </r>
  </si>
  <si>
    <r>
      <rPr>
        <sz val="7"/>
        <rFont val="Arial"/>
        <family val="2"/>
      </rPr>
      <t>1 : Tingkat ketersediaan Dokumen Pengelolaan dan Pelaporan Keuangan (%)</t>
    </r>
  </si>
  <si>
    <r>
      <rPr>
        <b/>
        <sz val="7"/>
        <rFont val="Arial"/>
        <family val="2"/>
      </rPr>
      <t>11.152.000</t>
    </r>
  </si>
  <si>
    <r>
      <rPr>
        <sz val="7"/>
        <rFont val="Arial"/>
        <family val="2"/>
      </rPr>
      <t>2 : Tingkat Ketepatan Eaktu Penyampaian Dokumen Pengelolaan dan Pelaporan Keuangan (%)</t>
    </r>
  </si>
  <si>
    <r>
      <rPr>
        <sz val="7"/>
        <rFont val="Arial"/>
        <family val="2"/>
      </rPr>
      <t>4001.400106.02.001</t>
    </r>
  </si>
  <si>
    <r>
      <rPr>
        <sz val="8"/>
        <rFont val="Arial"/>
        <family val="2"/>
      </rPr>
      <t>Penyusunan Pelaporan Keuangan Triwulanan dan Semesteran</t>
    </r>
  </si>
  <si>
    <r>
      <rPr>
        <sz val="7"/>
        <rFont val="Arial"/>
        <family val="2"/>
      </rPr>
      <t>Keluaran : Tersusunnya laporan keuangan triwulan dansemesteran sekretariat korpri</t>
    </r>
  </si>
  <si>
    <r>
      <rPr>
        <sz val="7"/>
        <rFont val="Arial"/>
        <family val="2"/>
      </rPr>
      <t>5.076.000</t>
    </r>
  </si>
  <si>
    <r>
      <rPr>
        <sz val="7"/>
        <rFont val="Arial"/>
        <family val="2"/>
      </rPr>
      <t>4001.400106.02.002</t>
    </r>
  </si>
  <si>
    <r>
      <rPr>
        <sz val="8"/>
        <rFont val="Arial"/>
        <family val="2"/>
      </rPr>
      <t>Penyusunan Pelaporan Keuangan Akhir Tahun</t>
    </r>
  </si>
  <si>
    <r>
      <rPr>
        <sz val="7"/>
        <rFont val="Arial"/>
        <family val="2"/>
      </rPr>
      <t>Keluaran : Tersusunnya Pelaporan Keuangan Akhir Tahunsekretariat korpri</t>
    </r>
  </si>
  <si>
    <r>
      <rPr>
        <sz val="7"/>
        <rFont val="Arial"/>
        <family val="2"/>
      </rPr>
      <t>1 Dokumen</t>
    </r>
  </si>
  <si>
    <r>
      <rPr>
        <sz val="7"/>
        <rFont val="Arial"/>
        <family val="2"/>
      </rPr>
      <t>6.076.000</t>
    </r>
  </si>
  <si>
    <r>
      <rPr>
        <b/>
        <sz val="7"/>
        <rFont val="Arial"/>
        <family val="2"/>
      </rPr>
      <t>Program Peningkatan Perencanaan, Pengendalian dan Pelaporan Capaian Kinerja</t>
    </r>
  </si>
  <si>
    <r>
      <rPr>
        <sz val="7"/>
        <rFont val="Arial"/>
        <family val="2"/>
      </rPr>
      <t>1 : Tingkat Ketersediaan Dokumen Perencanaan Pengendalian dan Pelaporan Capaian Kinerja (%)</t>
    </r>
  </si>
  <si>
    <r>
      <rPr>
        <b/>
        <sz val="7"/>
        <rFont val="Arial"/>
        <family val="2"/>
      </rPr>
      <t>113.397.000</t>
    </r>
  </si>
  <si>
    <r>
      <rPr>
        <sz val="7"/>
        <rFont val="Arial"/>
        <family val="2"/>
      </rPr>
      <t>2 : Tingkat ketepatan Waktu Penyampaian Dokumen Perencanaan,Pengendalian dan Pelaporan Capaian Kinerja (%)</t>
    </r>
  </si>
  <si>
    <r>
      <rPr>
        <sz val="7"/>
        <rFont val="Arial"/>
        <family val="2"/>
      </rPr>
      <t>4001.400106.03.001</t>
    </r>
  </si>
  <si>
    <r>
      <rPr>
        <sz val="8"/>
        <rFont val="Arial"/>
        <family val="2"/>
      </rPr>
      <t>Penyusunan Dokumen Perencanaan Perangkat Daerah</t>
    </r>
  </si>
  <si>
    <r>
      <rPr>
        <sz val="7"/>
        <rFont val="Arial"/>
        <family val="2"/>
      </rPr>
      <t>Keluaran : Tersusunnya dokumen Renja dan Renja Perubahan</t>
    </r>
  </si>
  <si>
    <r>
      <rPr>
        <sz val="7"/>
        <rFont val="Arial"/>
        <family val="2"/>
      </rPr>
      <t>sekretariat korpri Kota Serang</t>
    </r>
  </si>
  <si>
    <r>
      <rPr>
        <sz val="7"/>
        <rFont val="Arial"/>
        <family val="2"/>
      </rPr>
      <t>2 Dokumen</t>
    </r>
  </si>
  <si>
    <r>
      <rPr>
        <sz val="7"/>
        <rFont val="Arial"/>
        <family val="2"/>
      </rPr>
      <t>5.704.000</t>
    </r>
  </si>
  <si>
    <r>
      <rPr>
        <sz val="7"/>
        <rFont val="Arial"/>
        <family val="2"/>
      </rPr>
      <t>4001.400106.03.002</t>
    </r>
  </si>
  <si>
    <r>
      <rPr>
        <sz val="8"/>
        <rFont val="Arial"/>
        <family val="2"/>
      </rPr>
      <t>Penyusunan Rencana Kerja dan Anggaran Perangkat Daerah</t>
    </r>
  </si>
  <si>
    <r>
      <rPr>
        <sz val="7"/>
        <rFont val="Arial"/>
        <family val="2"/>
      </rPr>
      <t>Keluaran : Tersusunnya dokumen RKA - DPA dan RKAPerubahan - DPA Perubahan</t>
    </r>
  </si>
  <si>
    <r>
      <rPr>
        <sz val="7"/>
        <rFont val="Arial"/>
        <family val="2"/>
      </rPr>
      <t>4 Dokumen</t>
    </r>
  </si>
  <si>
    <r>
      <rPr>
        <sz val="7"/>
        <rFont val="Arial"/>
        <family val="2"/>
      </rPr>
      <t>7.649.000</t>
    </r>
  </si>
  <si>
    <r>
      <rPr>
        <sz val="7"/>
        <rFont val="Arial"/>
        <family val="2"/>
      </rPr>
      <t>4001.400106.03.004</t>
    </r>
  </si>
  <si>
    <r>
      <rPr>
        <sz val="8"/>
        <rFont val="Arial"/>
        <family val="2"/>
      </rPr>
      <t>Penyusunan Pelaporan Capaian Kinerja Tahunan Perangkat Daerah</t>
    </r>
  </si>
  <si>
    <r>
      <rPr>
        <sz val="7"/>
        <rFont val="Arial"/>
        <family val="2"/>
      </rPr>
      <t>Keluaran : Tersusunnya Dokumen Laporan Keuangan,LAKIP, LKJiP, LKPJ</t>
    </r>
  </si>
  <si>
    <r>
      <rPr>
        <sz val="7"/>
        <rFont val="Arial"/>
        <family val="2"/>
      </rPr>
      <t>100.044.000</t>
    </r>
  </si>
  <si>
    <t>PENANGGUNG JAWAB                       (OPD DAN UNIT OPD)</t>
  </si>
  <si>
    <t>Kasubag Umum dan Kerjasama</t>
  </si>
  <si>
    <t>SEKRETARIAT KORPRI</t>
  </si>
  <si>
    <t>Pelayanan Administrasi Perkantoran</t>
  </si>
  <si>
    <r>
      <rPr>
        <b/>
        <sz val="7"/>
        <rFont val="Arial"/>
        <family val="2"/>
      </rPr>
      <t>1</t>
    </r>
  </si>
  <si>
    <r>
      <rPr>
        <b/>
        <sz val="7"/>
        <rFont val="Arial"/>
        <family val="2"/>
      </rPr>
      <t>12</t>
    </r>
  </si>
  <si>
    <r>
      <rPr>
        <b/>
        <sz val="7"/>
        <rFont val="Arial"/>
        <family val="2"/>
      </rPr>
      <t>NON PELAYANAN DASAR</t>
    </r>
  </si>
  <si>
    <r>
      <rPr>
        <sz val="7"/>
        <rFont val="Arial"/>
        <family val="2"/>
      </rPr>
      <t xml:space="preserve">100 %
</t>
    </r>
    <r>
      <rPr>
        <sz val="7"/>
        <rFont val="Arial"/>
        <family val="2"/>
      </rPr>
      <t>100 %</t>
    </r>
  </si>
  <si>
    <r>
      <rPr>
        <sz val="7"/>
        <rFont val="Arial"/>
        <family val="2"/>
      </rPr>
      <t>12 bulan</t>
    </r>
  </si>
  <si>
    <r>
      <rPr>
        <sz val="8"/>
        <rFont val="Arial"/>
        <family val="2"/>
      </rPr>
      <t>Rehabilitasi gedung kantor/rumah dinas/rumah jabatan</t>
    </r>
  </si>
  <si>
    <r>
      <rPr>
        <sz val="7"/>
        <rFont val="Arial"/>
        <family val="2"/>
      </rPr>
      <t>4 Kegiatan</t>
    </r>
  </si>
  <si>
    <r>
      <rPr>
        <sz val="8"/>
        <rFont val="Arial"/>
        <family val="2"/>
      </rPr>
      <t>Penyediaan Dokumentasi, Informatika dan Komunikasi OPD</t>
    </r>
  </si>
  <si>
    <r>
      <rPr>
        <sz val="7"/>
        <rFont val="Arial"/>
        <family val="2"/>
      </rPr>
      <t>Keluaran : Laporan Keuangan Akhir Tahun</t>
    </r>
  </si>
  <si>
    <r>
      <rPr>
        <sz val="7"/>
        <rFont val="Arial"/>
        <family val="2"/>
      </rPr>
      <t>3 Dokumen</t>
    </r>
  </si>
  <si>
    <r>
      <rPr>
        <sz val="8"/>
        <rFont val="Arial"/>
        <family val="2"/>
      </rPr>
      <t>Pengendalian dan Evaluasi Kinerja</t>
    </r>
  </si>
  <si>
    <r>
      <rPr>
        <sz val="7"/>
        <rFont val="Arial"/>
        <family val="2"/>
      </rPr>
      <t>5 Dokumen</t>
    </r>
  </si>
  <si>
    <r>
      <rPr>
        <sz val="8"/>
        <rFont val="Arial"/>
        <family val="2"/>
      </rPr>
      <t>Penyusunan Data dan Profil Perangkat Daerah</t>
    </r>
  </si>
  <si>
    <r>
      <rPr>
        <sz val="7"/>
        <rFont val="Arial"/>
        <family val="2"/>
      </rPr>
      <t>5 Kegiatan</t>
    </r>
  </si>
  <si>
    <r>
      <rPr>
        <sz val="7"/>
        <rFont val="Arial"/>
        <family val="2"/>
      </rPr>
      <t>1 : Tingkat ketersediaan dokumen Perencanaan, Pengendalian dan Pelaporan Capaian Kinerja</t>
    </r>
  </si>
  <si>
    <t>2 Inovasi
5 Rancangan Peraturan</t>
  </si>
  <si>
    <t>Kota Serang</t>
  </si>
  <si>
    <t>Kasubag umum dan Kepegawaian</t>
  </si>
  <si>
    <t>Sekretris</t>
  </si>
  <si>
    <t>Kasubag Keuangan</t>
  </si>
  <si>
    <t>Kasubag PEP</t>
  </si>
  <si>
    <t>Kode</t>
  </si>
  <si>
    <t>Urusan / Bidang Urusan Pemerintahan / Program / Kegiatan</t>
  </si>
  <si>
    <t>Indikator Kinerja Program / Kegiatan</t>
  </si>
  <si>
    <t>Rencana Tahun 2021</t>
  </si>
  <si>
    <t>Catatan Penting</t>
  </si>
  <si>
    <t>Prakiraan Maju Rencana Tahun 2022</t>
  </si>
  <si>
    <t>Lokasi</t>
  </si>
  <si>
    <t>Target Capaian Kinerja</t>
  </si>
  <si>
    <t>Kebutuhan dana / Pagu Indikatif</t>
  </si>
  <si>
    <t>Sumber Dana</t>
  </si>
  <si>
    <t>Kebutuhan Dana / Pagu Indikatif</t>
  </si>
  <si>
    <t>1</t>
  </si>
  <si>
    <t>1212</t>
  </si>
  <si>
    <t>PENANAMAN MODAL</t>
  </si>
  <si>
    <t>1212.01</t>
  </si>
  <si>
    <t>Program Pelayanan dan Peningkatan Kapasitas Aparatur</t>
  </si>
  <si>
    <t>1212.121201.01.001</t>
  </si>
  <si>
    <t>Keluaran : Administrasi Perkantoran</t>
  </si>
  <si>
    <t>12 bulan</t>
  </si>
  <si>
    <t>APBD Kota</t>
  </si>
  <si>
    <t>1212.121201.01.002</t>
  </si>
  <si>
    <t>Pengadaan Sarana dan Prasarana Kantor</t>
  </si>
  <si>
    <t>Keluaran : Sarana dan Prasarana Kantor DPMPTSP</t>
  </si>
  <si>
    <t>50 Unit</t>
  </si>
  <si>
    <t>1212.121201.01.003</t>
  </si>
  <si>
    <t>Pemeliharaan Sarana dan Prasarana Kantor</t>
  </si>
  <si>
    <t>Keluaran : Pemeliharaan Sarana dan Prasarana Kantor DPMPTSP</t>
  </si>
  <si>
    <t>12 Bulan</t>
  </si>
  <si>
    <t>1212.121201.01.004</t>
  </si>
  <si>
    <t>Rehabilitasi gedung kantor/rumah dinas/rumah jabatan</t>
  </si>
  <si>
    <t>Keluaran : Rehab Gedung Kantor</t>
  </si>
  <si>
    <t>2 gedung</t>
  </si>
  <si>
    <t>3 gedung</t>
  </si>
  <si>
    <t>1212.121201.01.009</t>
  </si>
  <si>
    <t>Peningkatan Kapasitas Aparatur</t>
  </si>
  <si>
    <t>Keluaran : Kapasitas Kelembagaan PTSP dan BIMTEK Aparatur Pelayanan Perijinan</t>
  </si>
  <si>
    <t>2 Kegiatan</t>
  </si>
  <si>
    <t>4 Kegiatan</t>
  </si>
  <si>
    <t>1212.121201.01.010</t>
  </si>
  <si>
    <t>Penyediaan Dokumentasi, Informatika dan Komunikasi OPD</t>
  </si>
  <si>
    <t>Keluaran : Dokumentasi, Informasi dan Komunikasi DPMPTSP</t>
  </si>
  <si>
    <t>1212.121201.01.011</t>
  </si>
  <si>
    <t>Pengelolaan Barang Milik Daerah</t>
  </si>
  <si>
    <t>Keluaran : Laporan Barang Milik Daerah DPMPTSP</t>
  </si>
  <si>
    <t>2 Dokumen</t>
  </si>
  <si>
    <t>1212.121201.01.012</t>
  </si>
  <si>
    <t>Penyediaan Makanan dan Minuman</t>
  </si>
  <si>
    <t>Keluaran : Makanan dan Minuman Aparatur DPMPTSP</t>
  </si>
  <si>
    <t>1212.121201.01.013</t>
  </si>
  <si>
    <t>Rapat-Rapat Kordinasi dan Konsultasi Dalam dan Luar Daerah</t>
  </si>
  <si>
    <t>Keluaran : Konsultasi dan Koordinasi Luar Daerah dan Dalam Daerah</t>
  </si>
  <si>
    <t>1212.02</t>
  </si>
  <si>
    <t>Program Pengelolaan dan Pelaporan Keuangan</t>
  </si>
  <si>
    <t>1 : Laporan Keuangan Sementeran</t>
  </si>
  <si>
    <t>1 : Laporan Keuangan Akhir Tahun</t>
  </si>
  <si>
    <t>1212.121201.02.001</t>
  </si>
  <si>
    <t>Penyusunan Pelaporan Keuangan Triwulanan dan Semesteran</t>
  </si>
  <si>
    <t>Keluaran : Laporan Keuangan Sementeran</t>
  </si>
  <si>
    <t>1212.121201.02.002</t>
  </si>
  <si>
    <t>Penyusunan Pelaporan Keuangan Akhir Tahun</t>
  </si>
  <si>
    <t>Keluaran : Laporan Keuangan Akhir Tahun</t>
  </si>
  <si>
    <t>1 Dokumen</t>
  </si>
  <si>
    <t>1212.03</t>
  </si>
  <si>
    <t>Program Peningkatan Perencanaan, Pengendalian dan Pelaporan Capaian Kinerja</t>
  </si>
  <si>
    <t>1 : Tingkat ketersediaan dokumen Perencanaan, Pengendalian dan Pelaporan Capaian Kinerja</t>
  </si>
  <si>
    <t>2 : Tingkat ketepatan waktu penyampaian Dokumen Perencanaan, Pengendalian dan Pelaporan Capaian Kinerja</t>
  </si>
  <si>
    <t>3 : Capaian Mutu Kinerja DPMPTSP</t>
  </si>
  <si>
    <t>1212.121201.03.001</t>
  </si>
  <si>
    <t>Penyusunan Dokumen Perencanaan Perangkat Daerah</t>
  </si>
  <si>
    <t>Keluaran : Dokumen Perencanaan DPMPTSP</t>
  </si>
  <si>
    <t>3 Dokumen</t>
  </si>
  <si>
    <t>1212.121201.03.002</t>
  </si>
  <si>
    <t>Penyusunan Rencana Kerja dan Anggaran Perangkat Daerah</t>
  </si>
  <si>
    <t>Keluaran : Dokumen RKA, RKAP, DPA DAN DPPA DPMPTSP</t>
  </si>
  <si>
    <t>4 Dokumen</t>
  </si>
  <si>
    <t>1212.121201.03.003</t>
  </si>
  <si>
    <t>Pengendalian dan Evaluasi Kinerja</t>
  </si>
  <si>
    <t>Keluaran : Dokumen Evaluasi Kinerja (Evaluasi RENJA danRENSTRA)</t>
  </si>
  <si>
    <t>1212.121201.03.004</t>
  </si>
  <si>
    <t>Penyusunan Pelaporan Capaian Kinerja Tahunan Perangkat Daerah</t>
  </si>
  <si>
    <t>Keluaran : Dokumen Capaian Kinerja (LKjIP, LPPD, PK, IKU DAN LKPJ)</t>
  </si>
  <si>
    <t>5 Dokumen</t>
  </si>
  <si>
    <t>1212.121201.03.005</t>
  </si>
  <si>
    <t>Penyusunan Data dan Profil Perangkat Daerah</t>
  </si>
  <si>
    <t>Keluaran : Dokumen Profil DPMPTSP</t>
  </si>
  <si>
    <t>1212.11</t>
  </si>
  <si>
    <t>Program Peningkatan Daya Saing  Penanaman Modal</t>
  </si>
  <si>
    <t>1212.121201.11.001</t>
  </si>
  <si>
    <t>Pengembangan kawasan penanaman modal</t>
  </si>
  <si>
    <t>Keluaran : Kajian Pengembangan Zona Investasi</t>
  </si>
  <si>
    <t>2 Dokumen Kajian</t>
  </si>
  <si>
    <t>1212.121201.11.002</t>
  </si>
  <si>
    <t>Peningkatan Kerjasama regional di bidang penanaman modal</t>
  </si>
  <si>
    <t>Keluaran : Forum Investasi Kerjasama di Bidang Penanaman Modal (Bisnis Meeting)</t>
  </si>
  <si>
    <t>1212.121201.11.003</t>
  </si>
  <si>
    <t>Fasilitasi Kerjasama Strategis anatara Usaha Besar dan Usaha Kecil</t>
  </si>
  <si>
    <t>Keluaran : Pelaksanaan Machmaking antara Usaha Besar dan Usaha Kecil</t>
  </si>
  <si>
    <t>1 Kegiatan</t>
  </si>
  <si>
    <t>1212.121201.11.004</t>
  </si>
  <si>
    <t>Promosi penanaman modal berbasis Media Elektronik</t>
  </si>
  <si>
    <t>Keluaran : Promosi Investasi Kota Serang Melalui Media Elektronik dan Media Cetak</t>
  </si>
  <si>
    <t>3 Kegiatan Promosi</t>
  </si>
  <si>
    <t>1212.121201.11.005</t>
  </si>
  <si>
    <t>Penyelenggaraan Pameran Investasi</t>
  </si>
  <si>
    <t>Keluaran : Pameran Potensi investasi Kota Serang</t>
  </si>
  <si>
    <t>3 Pameran Investasi</t>
  </si>
  <si>
    <t>1212.12</t>
  </si>
  <si>
    <t>Program Peningkatan Kualitas Sistem Informasi Investasi dan Perijinan yang Berdaya Saing dan Berkelanjutan</t>
  </si>
  <si>
    <t>1 : Cakupan Pelayanan Perizinan dan Non Perizinan Online terintegrasi OSS</t>
  </si>
  <si>
    <t>86 Ijin</t>
  </si>
  <si>
    <t>97 Ijin</t>
  </si>
  <si>
    <t>1212.121201.12.001</t>
  </si>
  <si>
    <t>Pengelolaan Data informasi Investasi</t>
  </si>
  <si>
    <t>Keluaran : Validasi dan Penyajian Data Investasi</t>
  </si>
  <si>
    <t>1212.121201.12.002</t>
  </si>
  <si>
    <t>Survey Kepuasan Masyarakat (SKM)</t>
  </si>
  <si>
    <t>Keluaran : Survey dan penelitian kepuasan masyarakat terhadap pelayanan perijinan dan penanaman modal</t>
  </si>
  <si>
    <t>1212.121201.12.005</t>
  </si>
  <si>
    <t>Pengembangan Sistem Informasi Perijinan dan Investasi</t>
  </si>
  <si>
    <t>Keluaran : Sistem Pelayanan Perijinan Online terintegrasi</t>
  </si>
  <si>
    <t>1212.121201.12.006</t>
  </si>
  <si>
    <t>Pemeliharaan Website dan Aplikasi</t>
  </si>
  <si>
    <t>Keluaran : Pemeliharaan Website dan Aplikasi</t>
  </si>
  <si>
    <t>1212.121201.12.008</t>
  </si>
  <si>
    <t>Penyusunan Pelaporan Evaluasi Data Investasi dan Perizinan</t>
  </si>
  <si>
    <t>Keluaran : Evaluasi Data Investasi dan Perizinan</t>
  </si>
  <si>
    <t>1212.13</t>
  </si>
  <si>
    <t>Program Peningkatan Pengendalian  dan Pengawasan Penanaman modal</t>
  </si>
  <si>
    <t>1212.121201.13.001</t>
  </si>
  <si>
    <t>Penyelenggaraan Pengawasan lahan dan Bangunan</t>
  </si>
  <si>
    <t>Keluaran : Pengawasan dan Pengendalian Lahan dan Bangunan</t>
  </si>
  <si>
    <t>200 Ijin Lahan dan Bangunan</t>
  </si>
  <si>
    <t>1212.121201.13.002</t>
  </si>
  <si>
    <t>Penyelenggaran Pengawasan Perijinan ijin usaha</t>
  </si>
  <si>
    <t>Keluaran : Penyelenggaran Pengawasan Perijinan ijin usaha</t>
  </si>
  <si>
    <t>200 Ijin Usaha</t>
  </si>
  <si>
    <t>1212.121201.13.003</t>
  </si>
  <si>
    <t>Penyelenggaraan Fasilitasi Penyelesaian masalah Perijinan dan Pelayanan Pengaduan Masyarakat</t>
  </si>
  <si>
    <t>Keluaran : Fasilitasi Penyelesaian masalah dan Pengaduan Perijinan</t>
  </si>
  <si>
    <t>50 Aduan</t>
  </si>
  <si>
    <t>40 Aduan</t>
  </si>
  <si>
    <t>1212.14</t>
  </si>
  <si>
    <t>Program Peningkatan Pelayanan Perijinan</t>
  </si>
  <si>
    <t>1 : Kualitas Pelayanan Perizinan dan Non Perizinan</t>
  </si>
  <si>
    <t>1212.121201.14.001</t>
  </si>
  <si>
    <t>Fasilitasi dan Koordinasi Pelayanan Perijinan dan Non Perijinan</t>
  </si>
  <si>
    <t>Keluaran : Fasilitasi dan Koordinasi Tim Teknis Pelayanan Perijinan</t>
  </si>
  <si>
    <t>1212.121201.14.003</t>
  </si>
  <si>
    <t>Peningkatan Pelayanan Perijinan (Gerai Permadani)</t>
  </si>
  <si>
    <t>Keluaran : Pelayanan Perijinan dan Non Perijinan (Gerai Perijinan)</t>
  </si>
  <si>
    <t>12 Lokasi</t>
  </si>
  <si>
    <t>1212.121201.14.005</t>
  </si>
  <si>
    <t>Sosialisasi Peraturan Perundang-Undangan Bidang Penanaman Modal dan Perizinan 'A'</t>
  </si>
  <si>
    <t>Keluaran : Penyelenggaraan Sosialisasi Kebijakan Penanaman Modal secara langsung kepada pelaku usaha, Media Cetak dan Media Elektronik</t>
  </si>
  <si>
    <t>5 Kegiatan</t>
  </si>
  <si>
    <t>1212.15</t>
  </si>
  <si>
    <t>Program Peningkatan Kualitas Pelayanan Publik</t>
  </si>
  <si>
    <t>1212.121201.15.001</t>
  </si>
  <si>
    <t>Peningkatan Pelayanan Perizinan (Go Permadani)</t>
  </si>
  <si>
    <t>Keluaran : Pelayanan Perijinan dan Non Perijinan (Go Permadani)</t>
  </si>
  <si>
    <t>1212.121201.15.002</t>
  </si>
  <si>
    <t>Kajian Kebijakan Penanaman Modal dan Pelayanan Perizinan 'B'</t>
  </si>
  <si>
    <t>Keluaran : Rancangan Peraturan tentang Penanaman Modal dan Pelayanan Perijinan "B"</t>
  </si>
  <si>
    <t>4 Raperda dan Perwal</t>
  </si>
  <si>
    <t>5 Raperda dan Perwal</t>
  </si>
  <si>
    <t>1212.121201.15.004</t>
  </si>
  <si>
    <t>Peningkatan Inovasi Pelayanan Perizinan</t>
  </si>
  <si>
    <t>Keluaran : Inovasi Pelayanan Perizinan</t>
  </si>
  <si>
    <t>2 Inovasi Pelayanan</t>
  </si>
  <si>
    <t>KEPALA BIDANG PENANAMAN MODAL</t>
  </si>
  <si>
    <t>Ka.Si Pengembangan Kawasan</t>
  </si>
  <si>
    <t>Ka.Si Kerjasama Investasi Daerah</t>
  </si>
  <si>
    <t>Ka.Si Promosi Investasi</t>
  </si>
  <si>
    <t>KEPALA BIDANG DATA DAN SISTEM INFORMASI</t>
  </si>
  <si>
    <t>Ka.Si Data dan Dokumentasi</t>
  </si>
  <si>
    <t>Ka.Si Analisa &amp; Evaluasi Data Penanaman Modal</t>
  </si>
  <si>
    <t>Ka.Si Pengembangan Sistem Informasi</t>
  </si>
  <si>
    <t>KEPALA BIDANG PENGAWASAN DAN PENGENDALIAN</t>
  </si>
  <si>
    <t>Ka.Si WASDAL Pemanfaatan Lahan dan Bangunan</t>
  </si>
  <si>
    <t>Ka.Si WASDAL Izin Usaha</t>
  </si>
  <si>
    <t>Ka.Si Pelayanan Pengaduan</t>
  </si>
  <si>
    <t>KEPALA BIDANG PERIJINAN DAN NON PERIJINAN</t>
  </si>
  <si>
    <t>Ka.Si Pendaftaran dan Rekomendasi "A"</t>
  </si>
  <si>
    <t>Ka.Si Pengolahan dan Penerbitan Perijinan "A"</t>
  </si>
  <si>
    <t>Ka.Si Regulasi Perijinan dan Non Perijinan "A"</t>
  </si>
  <si>
    <t>Ka.Si Pendaftaran dan Rekomendasi "B"</t>
  </si>
  <si>
    <t>Ka.Si Regulasi Perijinan dan Non Perijinan "B"</t>
  </si>
  <si>
    <t>Ka.Si Pengolahan dan Penerbitan Perijinan "B"</t>
  </si>
  <si>
    <r>
      <rPr>
        <sz val="8"/>
        <rFont val="Arial"/>
        <family val="2"/>
      </rPr>
      <t>1 : Indeks Kepuasan Pelayanan Kesekretariatan
2 : Sarana dan Prasarana Kantor</t>
    </r>
  </si>
  <si>
    <r>
      <rPr>
        <sz val="8"/>
        <rFont val="Arial"/>
        <family val="2"/>
      </rPr>
      <t>0 indeks
80 %</t>
    </r>
  </si>
  <si>
    <r>
      <rPr>
        <sz val="8"/>
        <rFont val="Arial"/>
        <family val="2"/>
      </rPr>
      <t>0 indeks
85 %</t>
    </r>
  </si>
  <si>
    <r>
      <rPr>
        <sz val="8"/>
        <rFont val="Arial"/>
        <family val="2"/>
      </rPr>
      <t>3 : Tingakat Kehadiran Aparatur
4 : Tingkat ketersediaan Dokumen Pengelolaan Barang Milik Daerah</t>
    </r>
  </si>
  <si>
    <r>
      <rPr>
        <sz val="8"/>
        <rFont val="Arial"/>
        <family val="2"/>
      </rPr>
      <t>100 %
100 %</t>
    </r>
  </si>
  <si>
    <r>
      <rPr>
        <sz val="8"/>
        <rFont val="Arial"/>
        <family val="2"/>
      </rPr>
      <t>1 : Realisasi Penambahan Investor PMDN dan PMA
2 : Capaian Pengembangan Kawasan Investasi
3 : Capaian Kerjasama Investasi</t>
    </r>
  </si>
  <si>
    <r>
      <rPr>
        <sz val="8"/>
        <rFont val="Arial"/>
        <family val="2"/>
      </rPr>
      <t>100 Investor
2 Zona / Lokasi 2 PK</t>
    </r>
  </si>
  <si>
    <r>
      <rPr>
        <sz val="8"/>
        <rFont val="Arial"/>
        <family val="2"/>
      </rPr>
      <t>1 : Capaian Pengendalian Penanaman Modal (Lahan dan Bangunan)
2 : Capaian Pengawasan Perizinan dan Non Perizinan
3 : Capaian Pelayanan dan Penyelesaian Pengaduan Masyarakat</t>
    </r>
  </si>
  <si>
    <r>
      <rPr>
        <sz val="8"/>
        <rFont val="Arial"/>
        <family val="2"/>
      </rPr>
      <t>60 %
60 %
40 %</t>
    </r>
  </si>
  <si>
    <r>
      <rPr>
        <sz val="8"/>
        <rFont val="Arial"/>
        <family val="2"/>
      </rPr>
      <t>70 %
70 %
30 %</t>
    </r>
  </si>
  <si>
    <r>
      <rPr>
        <sz val="8"/>
        <rFont val="Arial"/>
        <family val="2"/>
      </rPr>
      <t>1 : Capaian Inovasi Pelayanan Perizinan dan Non Perizinan
2 : Regulasi Kebijakan Investasi dan Pelayanan Perijinan</t>
    </r>
  </si>
  <si>
    <r>
      <rPr>
        <sz val="8"/>
        <rFont val="Arial"/>
        <family val="2"/>
      </rPr>
      <t>2 Inovasi
4 Rancangan Peraturan</t>
    </r>
  </si>
  <si>
    <t xml:space="preserve">Kepala Dinas </t>
  </si>
  <si>
    <r>
      <rPr>
        <b/>
        <sz val="12"/>
        <rFont val="Arial"/>
        <family val="2"/>
      </rPr>
      <t xml:space="preserve">PEMERINTAH KOTA SERANG
</t>
    </r>
    <r>
      <rPr>
        <b/>
        <sz val="12"/>
        <rFont val="Arial"/>
        <family val="2"/>
      </rPr>
      <t xml:space="preserve">RUMUSAN RENCANA PROGRAM DAN KEGIATAN SKPD TAHUN 2021 DAN PRAKIRAAN MAJU TAHUN 2022
</t>
    </r>
    <r>
      <rPr>
        <b/>
        <sz val="10"/>
        <rFont val="Arial"/>
        <family val="2"/>
      </rPr>
      <t>TAHUN ANGGARAN : 2021</t>
    </r>
  </si>
  <si>
    <r>
      <rPr>
        <b/>
        <sz val="8"/>
        <rFont val="Arial"/>
        <family val="2"/>
      </rPr>
      <t>SKPD                 :      DINAS PERUMAHAN DAN KAWASAN PERMUKIMAN</t>
    </r>
  </si>
  <si>
    <r>
      <rPr>
        <b/>
        <sz val="7"/>
        <rFont val="Arial"/>
        <family val="2"/>
      </rPr>
      <t>11</t>
    </r>
  </si>
  <si>
    <r>
      <rPr>
        <b/>
        <sz val="7"/>
        <rFont val="Arial"/>
        <family val="2"/>
      </rPr>
      <t>PELAYANAN DASAR</t>
    </r>
  </si>
  <si>
    <r>
      <rPr>
        <b/>
        <sz val="7"/>
        <rFont val="Arial"/>
        <family val="2"/>
      </rPr>
      <t>1104</t>
    </r>
  </si>
  <si>
    <t>PERUMAHAN RAKYAT DAN KAWASAN PERMUKIMAN</t>
  </si>
  <si>
    <r>
      <rPr>
        <b/>
        <sz val="7"/>
        <rFont val="Arial"/>
        <family val="2"/>
      </rPr>
      <t>1104.01</t>
    </r>
  </si>
  <si>
    <r>
      <rPr>
        <sz val="7"/>
        <rFont val="Arial"/>
        <family val="2"/>
      </rPr>
      <t xml:space="preserve">1 : Indeks Kepuasan Pelayanan Kesekretariatan
</t>
    </r>
    <r>
      <rPr>
        <sz val="7"/>
        <rFont val="Arial"/>
        <family val="2"/>
      </rPr>
      <t xml:space="preserve">2 : Persentase sarana dan prasarana kantor dalam kondisi baik
</t>
    </r>
    <r>
      <rPr>
        <sz val="7"/>
        <rFont val="Arial"/>
        <family val="2"/>
      </rPr>
      <t>3 : Tingkat ketersediaan Dokumen Pengelolaan Barang Milik Daerah</t>
    </r>
  </si>
  <si>
    <r>
      <rPr>
        <sz val="7"/>
        <rFont val="Arial"/>
        <family val="2"/>
      </rPr>
      <t xml:space="preserve">80 %
</t>
    </r>
    <r>
      <rPr>
        <sz val="7"/>
        <rFont val="Arial"/>
        <family val="2"/>
      </rPr>
      <t xml:space="preserve">80 %
</t>
    </r>
    <r>
      <rPr>
        <sz val="7"/>
        <rFont val="Arial"/>
        <family val="2"/>
      </rPr>
      <t>100 %</t>
    </r>
  </si>
  <si>
    <r>
      <rPr>
        <sz val="7"/>
        <rFont val="Arial"/>
        <family val="2"/>
      </rPr>
      <t>1104.110401.01.001</t>
    </r>
  </si>
  <si>
    <r>
      <rPr>
        <sz val="7"/>
        <rFont val="Arial"/>
        <family val="2"/>
      </rPr>
      <t xml:space="preserve">Keluaran : Jumlah Bulan Pengadaan ATK
</t>
    </r>
    <r>
      <rPr>
        <sz val="7"/>
        <rFont val="Arial"/>
        <family val="2"/>
      </rPr>
      <t xml:space="preserve">Keluaran : Jumlah Penyediaan Alat Listrik
</t>
    </r>
    <r>
      <rPr>
        <sz val="7"/>
        <rFont val="Arial"/>
        <family val="2"/>
      </rPr>
      <t xml:space="preserve">Keluaran : Tingkat ketersediaan Dokumen Pengelolaan Barang Milik Daerah
</t>
    </r>
    <r>
      <rPr>
        <sz val="7"/>
        <rFont val="Arial"/>
        <family val="2"/>
      </rPr>
      <t xml:space="preserve">Keluaran : Pembayaran Telfon Keluaran : Pembayaran Listrik
</t>
    </r>
    <r>
      <rPr>
        <sz val="7"/>
        <rFont val="Arial"/>
        <family val="2"/>
      </rPr>
      <t xml:space="preserve">Keluaran : Jumlah Bulan Bahan Bacaan
</t>
    </r>
    <r>
      <rPr>
        <sz val="7"/>
        <rFont val="Arial"/>
        <family val="2"/>
      </rPr>
      <t xml:space="preserve">Keluaran : Jumlah Bulan Penyediaan Cetak dan Penggandaan
</t>
    </r>
    <r>
      <rPr>
        <sz val="7"/>
        <rFont val="Arial"/>
        <family val="2"/>
      </rPr>
      <t xml:space="preserve">Keluaran : Jumlah Tenaga Kebersihan
</t>
    </r>
    <r>
      <rPr>
        <sz val="7"/>
        <rFont val="Arial"/>
        <family val="2"/>
      </rPr>
      <t>Keluaran : Jumlah Tenaga Keamanan</t>
    </r>
  </si>
  <si>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100 %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20 Orang
</t>
    </r>
    <r>
      <rPr>
        <sz val="7"/>
        <rFont val="Arial"/>
        <family val="2"/>
      </rPr>
      <t>30 Orang</t>
    </r>
  </si>
  <si>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100 %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20 Orang
</t>
    </r>
    <r>
      <rPr>
        <sz val="7"/>
        <rFont val="Arial"/>
        <family val="2"/>
      </rPr>
      <t>20 Orang</t>
    </r>
  </si>
  <si>
    <r>
      <rPr>
        <sz val="7"/>
        <rFont val="Arial"/>
        <family val="2"/>
      </rPr>
      <t>1104.110401.01.002</t>
    </r>
  </si>
  <si>
    <r>
      <rPr>
        <sz val="7"/>
        <rFont val="Arial"/>
        <family val="2"/>
      </rPr>
      <t xml:space="preserve">Keluaran : Jumlah Pengadaan Roda Tiga (Cator)
</t>
    </r>
    <r>
      <rPr>
        <sz val="7"/>
        <rFont val="Arial"/>
        <family val="2"/>
      </rPr>
      <t xml:space="preserve">Keluaran : Jumlah Pengadaan Roda Dua
</t>
    </r>
    <r>
      <rPr>
        <sz val="7"/>
        <rFont val="Arial"/>
        <family val="2"/>
      </rPr>
      <t xml:space="preserve">Keluaran : Jumlah Unit Crane Keluaran : Jumlah Unit Dum Truck
</t>
    </r>
    <r>
      <rPr>
        <sz val="7"/>
        <rFont val="Arial"/>
        <family val="2"/>
      </rPr>
      <t xml:space="preserve">Keluaran : Jumlah Unit Alat Rumah Tangga
</t>
    </r>
    <r>
      <rPr>
        <sz val="7"/>
        <rFont val="Arial"/>
        <family val="2"/>
      </rPr>
      <t xml:space="preserve">Keluaran : Jumlah Unit Peralatan Kantor
</t>
    </r>
    <r>
      <rPr>
        <sz val="7"/>
        <rFont val="Arial"/>
        <family val="2"/>
      </rPr>
      <t>Keluaran : Jumlah Unit Mebeleur</t>
    </r>
  </si>
  <si>
    <r>
      <rPr>
        <sz val="7"/>
        <rFont val="Arial"/>
        <family val="2"/>
      </rPr>
      <t xml:space="preserve">1 Unit
</t>
    </r>
    <r>
      <rPr>
        <sz val="7"/>
        <rFont val="Arial"/>
        <family val="2"/>
      </rPr>
      <t xml:space="preserve">1 Unit
</t>
    </r>
    <r>
      <rPr>
        <sz val="7"/>
        <rFont val="Arial"/>
        <family val="2"/>
      </rPr>
      <t xml:space="preserve">1 Unit
</t>
    </r>
    <r>
      <rPr>
        <sz val="7"/>
        <rFont val="Arial"/>
        <family val="2"/>
      </rPr>
      <t xml:space="preserve">1 Unit
</t>
    </r>
    <r>
      <rPr>
        <sz val="7"/>
        <rFont val="Arial"/>
        <family val="2"/>
      </rPr>
      <t xml:space="preserve">1659 Unit
</t>
    </r>
    <r>
      <rPr>
        <sz val="7"/>
        <rFont val="Arial"/>
        <family val="2"/>
      </rPr>
      <t xml:space="preserve">17 Unit
</t>
    </r>
    <r>
      <rPr>
        <sz val="7"/>
        <rFont val="Arial"/>
        <family val="2"/>
      </rPr>
      <t>22 Unit</t>
    </r>
  </si>
  <si>
    <r>
      <rPr>
        <sz val="7"/>
        <rFont val="Arial"/>
        <family val="2"/>
      </rPr>
      <t xml:space="preserve">0 Unit
</t>
    </r>
    <r>
      <rPr>
        <sz val="7"/>
        <rFont val="Arial"/>
        <family val="2"/>
      </rPr>
      <t xml:space="preserve">0 Unit
</t>
    </r>
    <r>
      <rPr>
        <sz val="7"/>
        <rFont val="Arial"/>
        <family val="2"/>
      </rPr>
      <t xml:space="preserve">0 Unit
</t>
    </r>
    <r>
      <rPr>
        <sz val="7"/>
        <rFont val="Arial"/>
        <family val="2"/>
      </rPr>
      <t xml:space="preserve">0 Unit
</t>
    </r>
    <r>
      <rPr>
        <sz val="7"/>
        <rFont val="Arial"/>
        <family val="2"/>
      </rPr>
      <t xml:space="preserve">0 Unit
</t>
    </r>
    <r>
      <rPr>
        <sz val="7"/>
        <rFont val="Arial"/>
        <family val="2"/>
      </rPr>
      <t xml:space="preserve">0 Unit
</t>
    </r>
    <r>
      <rPr>
        <sz val="7"/>
        <rFont val="Arial"/>
        <family val="2"/>
      </rPr>
      <t>0 Unit</t>
    </r>
  </si>
  <si>
    <r>
      <rPr>
        <sz val="7"/>
        <rFont val="Arial"/>
        <family val="2"/>
      </rPr>
      <t>1104.110401.01.003</t>
    </r>
  </si>
  <si>
    <r>
      <rPr>
        <sz val="7"/>
        <rFont val="Arial"/>
        <family val="2"/>
      </rPr>
      <t xml:space="preserve">Keluaran : Jumlah Kendaraan yang terpeliharaPemeliharaan Rutin Kendaraan Dinas/Operasional
</t>
    </r>
    <r>
      <rPr>
        <sz val="7"/>
        <rFont val="Arial"/>
        <family val="2"/>
      </rPr>
      <t xml:space="preserve">Keluaran : Pemeliharaan Peralatan dan Perlengkapan Kantor
</t>
    </r>
    <r>
      <rPr>
        <sz val="7"/>
        <rFont val="Arial"/>
        <family val="2"/>
      </rPr>
      <t>Keluaran : Jumlah Bulan Peralatan Mesin</t>
    </r>
  </si>
  <si>
    <r>
      <rPr>
        <sz val="7"/>
        <rFont val="Arial"/>
        <family val="2"/>
      </rPr>
      <t xml:space="preserve">100 Unit
</t>
    </r>
    <r>
      <rPr>
        <sz val="7"/>
        <rFont val="Arial"/>
        <family val="2"/>
      </rPr>
      <t xml:space="preserve">150 Unit
</t>
    </r>
    <r>
      <rPr>
        <sz val="7"/>
        <rFont val="Arial"/>
        <family val="2"/>
      </rPr>
      <t>12 Bulan</t>
    </r>
  </si>
  <si>
    <r>
      <rPr>
        <sz val="7"/>
        <rFont val="Arial"/>
        <family val="2"/>
      </rPr>
      <t>1104.110401.01.005</t>
    </r>
  </si>
  <si>
    <r>
      <rPr>
        <sz val="8"/>
        <rFont val="Arial"/>
        <family val="2"/>
      </rPr>
      <t>Perencanaan Pengadaan Tanah</t>
    </r>
  </si>
  <si>
    <r>
      <rPr>
        <sz val="7"/>
        <rFont val="Arial"/>
        <family val="2"/>
      </rPr>
      <t>Keluaran : Jumlah Dokumen Perencanaan Pengadaan Tanah</t>
    </r>
  </si>
  <si>
    <r>
      <rPr>
        <sz val="7"/>
        <rFont val="Arial"/>
        <family val="2"/>
      </rPr>
      <t>0 Dokumen</t>
    </r>
  </si>
  <si>
    <r>
      <rPr>
        <sz val="7"/>
        <rFont val="Arial"/>
        <family val="2"/>
      </rPr>
      <t>1104.110401.01.006</t>
    </r>
  </si>
  <si>
    <r>
      <rPr>
        <sz val="8"/>
        <rFont val="Arial"/>
        <family val="2"/>
      </rPr>
      <t>Persiapan Pengadaan Tanah</t>
    </r>
  </si>
  <si>
    <r>
      <rPr>
        <sz val="7"/>
        <rFont val="Arial"/>
        <family val="2"/>
      </rPr>
      <t xml:space="preserve">Keluaran : Jumlah Dokumen Persiapan/Siteplain
</t>
    </r>
    <r>
      <rPr>
        <sz val="7"/>
        <rFont val="Arial"/>
        <family val="2"/>
      </rPr>
      <t>Keluaran : Jumlah Kegiatan Persiapan</t>
    </r>
  </si>
  <si>
    <r>
      <rPr>
        <sz val="7"/>
        <rFont val="Arial"/>
        <family val="2"/>
      </rPr>
      <t xml:space="preserve">3 Dokumen
</t>
    </r>
    <r>
      <rPr>
        <sz val="7"/>
        <rFont val="Arial"/>
        <family val="2"/>
      </rPr>
      <t>90 Orang</t>
    </r>
  </si>
  <si>
    <r>
      <rPr>
        <sz val="7"/>
        <rFont val="Arial"/>
        <family val="2"/>
      </rPr>
      <t xml:space="preserve">0 Dokumen
</t>
    </r>
    <r>
      <rPr>
        <sz val="7"/>
        <rFont val="Arial"/>
        <family val="2"/>
      </rPr>
      <t>0 Orang</t>
    </r>
  </si>
  <si>
    <r>
      <rPr>
        <sz val="7"/>
        <rFont val="Arial"/>
        <family val="2"/>
      </rPr>
      <t>1104.110401.01.007</t>
    </r>
  </si>
  <si>
    <r>
      <rPr>
        <sz val="8"/>
        <rFont val="Arial"/>
        <family val="2"/>
      </rPr>
      <t>Pelaksanaan Pengadaan Tanah</t>
    </r>
  </si>
  <si>
    <r>
      <rPr>
        <sz val="7"/>
        <rFont val="Arial"/>
        <family val="2"/>
      </rPr>
      <t xml:space="preserve">Keluaran : Jumlah Unit/Luasan Tanah
</t>
    </r>
    <r>
      <rPr>
        <sz val="7"/>
        <rFont val="Arial"/>
        <family val="2"/>
      </rPr>
      <t>Keluaran : Jumlah Pertemuan/Kegiatan</t>
    </r>
  </si>
  <si>
    <r>
      <rPr>
        <sz val="7"/>
        <rFont val="Arial"/>
        <family val="2"/>
      </rPr>
      <t xml:space="preserve">3 Unit
</t>
    </r>
    <r>
      <rPr>
        <sz val="7"/>
        <rFont val="Arial"/>
        <family val="2"/>
      </rPr>
      <t>100 Orang</t>
    </r>
  </si>
  <si>
    <r>
      <rPr>
        <sz val="7"/>
        <rFont val="Arial"/>
        <family val="2"/>
      </rPr>
      <t xml:space="preserve">0 Unit
</t>
    </r>
    <r>
      <rPr>
        <sz val="7"/>
        <rFont val="Arial"/>
        <family val="2"/>
      </rPr>
      <t>100 Orang</t>
    </r>
  </si>
  <si>
    <r>
      <rPr>
        <sz val="7"/>
        <rFont val="Arial"/>
        <family val="2"/>
      </rPr>
      <t>1104.110401.01.008</t>
    </r>
  </si>
  <si>
    <r>
      <rPr>
        <sz val="8"/>
        <rFont val="Arial"/>
        <family val="2"/>
      </rPr>
      <t>Penyerahan Hasil Pengadaan Tanah</t>
    </r>
  </si>
  <si>
    <r>
      <rPr>
        <sz val="7"/>
        <rFont val="Arial"/>
        <family val="2"/>
      </rPr>
      <t>Keluaran : Jumlah Unit/Luasan Tanah</t>
    </r>
  </si>
  <si>
    <r>
      <rPr>
        <sz val="7"/>
        <rFont val="Arial"/>
        <family val="2"/>
      </rPr>
      <t>3 Unit</t>
    </r>
  </si>
  <si>
    <r>
      <rPr>
        <sz val="7"/>
        <rFont val="Arial"/>
        <family val="2"/>
      </rPr>
      <t>0 Unit</t>
    </r>
  </si>
  <si>
    <r>
      <rPr>
        <sz val="7"/>
        <rFont val="Arial"/>
        <family val="2"/>
      </rPr>
      <t>1104.110401.01.009</t>
    </r>
  </si>
  <si>
    <r>
      <rPr>
        <sz val="7"/>
        <rFont val="Arial"/>
        <family val="2"/>
      </rPr>
      <t>Keluaran : Jumlah Pakaian Aparatur (PDH, Batik, Olah raga)</t>
    </r>
  </si>
  <si>
    <r>
      <rPr>
        <sz val="7"/>
        <rFont val="Arial"/>
        <family val="2"/>
      </rPr>
      <t>60 Stel</t>
    </r>
  </si>
  <si>
    <r>
      <rPr>
        <sz val="7"/>
        <rFont val="Arial"/>
        <family val="2"/>
      </rPr>
      <t>1104.110401.01.010</t>
    </r>
  </si>
  <si>
    <r>
      <rPr>
        <sz val="7"/>
        <rFont val="Arial"/>
        <family val="2"/>
      </rPr>
      <t>Keluaran : Pameran HUT Kota Serag dan Perayaan Hari hari Besar Nasional (HUT Kota Serang, MTQ Kota Serang, Maulid Nabi)</t>
    </r>
  </si>
  <si>
    <r>
      <rPr>
        <sz val="7"/>
        <rFont val="Arial"/>
        <family val="2"/>
      </rPr>
      <t>3 Event</t>
    </r>
  </si>
  <si>
    <r>
      <rPr>
        <sz val="7"/>
        <rFont val="Arial"/>
        <family val="2"/>
      </rPr>
      <t>1104.110401.01.011</t>
    </r>
  </si>
  <si>
    <r>
      <rPr>
        <sz val="7"/>
        <rFont val="Arial"/>
        <family val="2"/>
      </rPr>
      <t>Keluaran : Jumlah Laporan Barang Milik Daerah</t>
    </r>
  </si>
  <si>
    <r>
      <rPr>
        <sz val="7"/>
        <rFont val="Arial"/>
        <family val="2"/>
      </rPr>
      <t>1104.110401.01.012</t>
    </r>
  </si>
  <si>
    <r>
      <rPr>
        <sz val="7"/>
        <rFont val="Arial"/>
        <family val="2"/>
      </rPr>
      <t>Keluaran : Jumlah Bulan Penyediaan Makanan dan Minuman Aparatur</t>
    </r>
  </si>
  <si>
    <r>
      <rPr>
        <sz val="7"/>
        <rFont val="Arial"/>
        <family val="2"/>
      </rPr>
      <t>1104.110401.01.013</t>
    </r>
  </si>
  <si>
    <r>
      <rPr>
        <sz val="7"/>
        <rFont val="Arial"/>
        <family val="2"/>
      </rPr>
      <t xml:space="preserve">Keluaran : Pelaksanaan Rapat rapat Koordinasi dan Konsultasi Dalam Daerah
</t>
    </r>
    <r>
      <rPr>
        <sz val="7"/>
        <rFont val="Arial"/>
        <family val="2"/>
      </rPr>
      <t>Keluaran : Pelaksanaan Rapat rapat Koordinasi dan Konsultasi Keluar Daerah</t>
    </r>
  </si>
  <si>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>12 Bulan</t>
    </r>
  </si>
  <si>
    <r>
      <rPr>
        <b/>
        <sz val="7"/>
        <rFont val="Arial"/>
        <family val="2"/>
      </rPr>
      <t>1104.02</t>
    </r>
  </si>
  <si>
    <r>
      <rPr>
        <sz val="7"/>
        <rFont val="Arial"/>
        <family val="2"/>
      </rPr>
      <t xml:space="preserve">1 : Tingkat ketersediaan dokumen pengelolaan dan pelaporan keuangan
</t>
    </r>
    <r>
      <rPr>
        <sz val="7"/>
        <rFont val="Arial"/>
        <family val="2"/>
      </rPr>
      <t>2 :    Tingkat ketepatan waktu penyampaian dokumen pengelolaan dan pelaporan keuangan</t>
    </r>
  </si>
  <si>
    <r>
      <rPr>
        <sz val="7"/>
        <rFont val="Arial"/>
        <family val="2"/>
      </rPr>
      <t xml:space="preserve">100 %
</t>
    </r>
    <r>
      <rPr>
        <sz val="7"/>
        <rFont val="Arial"/>
        <family val="2"/>
      </rPr>
      <t>75 %</t>
    </r>
  </si>
  <si>
    <r>
      <rPr>
        <sz val="7"/>
        <rFont val="Arial"/>
        <family val="2"/>
      </rPr>
      <t>1104.110401.02.002</t>
    </r>
  </si>
  <si>
    <r>
      <rPr>
        <sz val="7"/>
        <rFont val="Arial"/>
        <family val="2"/>
      </rPr>
      <t>Keluaran : Jumlah Dokumen Laporan Keuangan AKhir Tahun</t>
    </r>
  </si>
  <si>
    <r>
      <rPr>
        <b/>
        <sz val="7"/>
        <rFont val="Arial"/>
        <family val="2"/>
      </rPr>
      <t>1104.03</t>
    </r>
  </si>
  <si>
    <r>
      <rPr>
        <sz val="7"/>
        <rFont val="Arial"/>
        <family val="2"/>
      </rPr>
      <t>1104.110401.03.001</t>
    </r>
  </si>
  <si>
    <r>
      <rPr>
        <sz val="7"/>
        <rFont val="Arial"/>
        <family val="2"/>
      </rPr>
      <t xml:space="preserve">Keluaran : Jumlah Dokumen Renja dan Renja Perubahan
</t>
    </r>
    <r>
      <rPr>
        <sz val="7"/>
        <rFont val="Arial"/>
        <family val="2"/>
      </rPr>
      <t xml:space="preserve">Keluaran : Jumlah Peserta Forum Renja OPD
</t>
    </r>
    <r>
      <rPr>
        <sz val="7"/>
        <rFont val="Arial"/>
        <family val="2"/>
      </rPr>
      <t>Keluaran : Jumlah Dokumen Rencana Strategis (RENSTRA) Perubahan</t>
    </r>
  </si>
  <si>
    <r>
      <rPr>
        <sz val="7"/>
        <rFont val="Arial"/>
        <family val="2"/>
      </rPr>
      <t xml:space="preserve">2 Dokumen
</t>
    </r>
    <r>
      <rPr>
        <sz val="7"/>
        <rFont val="Arial"/>
        <family val="2"/>
      </rPr>
      <t xml:space="preserve">70 Orang
</t>
    </r>
    <r>
      <rPr>
        <sz val="7"/>
        <rFont val="Arial"/>
        <family val="2"/>
      </rPr>
      <t>1 Dokumen</t>
    </r>
  </si>
  <si>
    <r>
      <rPr>
        <sz val="7"/>
        <rFont val="Arial"/>
        <family val="2"/>
      </rPr>
      <t xml:space="preserve">2 Dokumen
</t>
    </r>
    <r>
      <rPr>
        <sz val="7"/>
        <rFont val="Arial"/>
        <family val="2"/>
      </rPr>
      <t xml:space="preserve">100 Orang
</t>
    </r>
    <r>
      <rPr>
        <sz val="7"/>
        <rFont val="Arial"/>
        <family val="2"/>
      </rPr>
      <t>0 Dokumen</t>
    </r>
  </si>
  <si>
    <r>
      <rPr>
        <sz val="7"/>
        <rFont val="Arial"/>
        <family val="2"/>
      </rPr>
      <t>1104.110401.03.002</t>
    </r>
  </si>
  <si>
    <r>
      <rPr>
        <sz val="7"/>
        <rFont val="Arial"/>
        <family val="2"/>
      </rPr>
      <t>Keluaran : Jumlah Dokumen RKA, DPA Murni, AMP, dan RKA DPA Perubahan</t>
    </r>
  </si>
  <si>
    <r>
      <rPr>
        <sz val="7"/>
        <rFont val="Arial"/>
        <family val="2"/>
      </rPr>
      <t>1104.110401.03.003</t>
    </r>
  </si>
  <si>
    <r>
      <rPr>
        <sz val="7"/>
        <rFont val="Arial"/>
        <family val="2"/>
      </rPr>
      <t>Keluaran : Jumlah Dokumen Laporan Evaluasi Semesteran</t>
    </r>
  </si>
  <si>
    <r>
      <rPr>
        <sz val="7"/>
        <rFont val="Arial"/>
        <family val="2"/>
      </rPr>
      <t>1104.110401.03.004</t>
    </r>
  </si>
  <si>
    <r>
      <rPr>
        <sz val="7"/>
        <rFont val="Arial"/>
        <family val="2"/>
      </rPr>
      <t xml:space="preserve">Keluaran : Jumlah Dokumen Laporan LPPD
</t>
    </r>
    <r>
      <rPr>
        <sz val="7"/>
        <rFont val="Arial"/>
        <family val="2"/>
      </rPr>
      <t xml:space="preserve">Keluaran : Jumlah Dokumen Laporan Evaluasi Renja
</t>
    </r>
    <r>
      <rPr>
        <sz val="7"/>
        <rFont val="Arial"/>
        <family val="2"/>
      </rPr>
      <t>Keluaran : Jumlah Dokumen Laporan LKjIP</t>
    </r>
  </si>
  <si>
    <r>
      <rPr>
        <sz val="7"/>
        <rFont val="Arial"/>
        <family val="2"/>
      </rPr>
      <t xml:space="preserve">1 Dokumen
</t>
    </r>
    <r>
      <rPr>
        <sz val="7"/>
        <rFont val="Arial"/>
        <family val="2"/>
      </rPr>
      <t xml:space="preserve">1 Dokumen
</t>
    </r>
    <r>
      <rPr>
        <sz val="7"/>
        <rFont val="Arial"/>
        <family val="2"/>
      </rPr>
      <t>1 Dokumen</t>
    </r>
  </si>
  <si>
    <r>
      <rPr>
        <sz val="7"/>
        <rFont val="Arial"/>
        <family val="2"/>
      </rPr>
      <t xml:space="preserve">0 Dokumen
</t>
    </r>
    <r>
      <rPr>
        <sz val="7"/>
        <rFont val="Arial"/>
        <family val="2"/>
      </rPr>
      <t xml:space="preserve">0 Dokumen
</t>
    </r>
    <r>
      <rPr>
        <sz val="7"/>
        <rFont val="Arial"/>
        <family val="2"/>
      </rPr>
      <t>0 Dokumen</t>
    </r>
  </si>
  <si>
    <r>
      <rPr>
        <b/>
        <sz val="7"/>
        <rFont val="Arial"/>
        <family val="2"/>
      </rPr>
      <t>1104.11</t>
    </r>
  </si>
  <si>
    <r>
      <rPr>
        <b/>
        <sz val="7"/>
        <rFont val="Arial"/>
        <family val="2"/>
      </rPr>
      <t>Program Pembangunan, Pemanfaatan dan Pengendalian Perumahan</t>
    </r>
  </si>
  <si>
    <r>
      <rPr>
        <sz val="7"/>
        <rFont val="Arial"/>
        <family val="2"/>
      </rPr>
      <t>1104.110401.11.001</t>
    </r>
  </si>
  <si>
    <r>
      <rPr>
        <sz val="8"/>
        <rFont val="Arial"/>
        <family val="2"/>
      </rPr>
      <t>Peningkatan Jalan Lingkungan Perumahan</t>
    </r>
  </si>
  <si>
    <r>
      <rPr>
        <sz val="7"/>
        <rFont val="Arial"/>
        <family val="2"/>
      </rPr>
      <t>Keluaran : Jumlah Peningkatan Jalan Lingkungan Perumahan</t>
    </r>
  </si>
  <si>
    <r>
      <rPr>
        <sz val="7"/>
        <rFont val="Arial"/>
        <family val="2"/>
      </rPr>
      <t>14785 m2</t>
    </r>
  </si>
  <si>
    <r>
      <rPr>
        <sz val="7"/>
        <rFont val="Arial"/>
        <family val="2"/>
      </rPr>
      <t>0 m2</t>
    </r>
  </si>
  <si>
    <r>
      <rPr>
        <sz val="7"/>
        <rFont val="Arial"/>
        <family val="2"/>
      </rPr>
      <t>1104.110401.11.002</t>
    </r>
  </si>
  <si>
    <r>
      <rPr>
        <sz val="8"/>
        <rFont val="Arial"/>
        <family val="2"/>
      </rPr>
      <t>Rehabilitasi/Pemeliharaan Jalan Lingkungan Perumahan</t>
    </r>
  </si>
  <si>
    <r>
      <rPr>
        <sz val="7"/>
        <rFont val="Arial"/>
        <family val="2"/>
      </rPr>
      <t>Keluaran : Jumlah Panjang Jalan yang Terpelihara diLingkungan Perumahan dalam Kondisi Baik</t>
    </r>
  </si>
  <si>
    <r>
      <rPr>
        <sz val="7"/>
        <rFont val="Arial"/>
        <family val="2"/>
      </rPr>
      <t>10500 m2</t>
    </r>
  </si>
  <si>
    <r>
      <rPr>
        <sz val="7"/>
        <rFont val="Arial"/>
        <family val="2"/>
      </rPr>
      <t>1104.110401.11.003</t>
    </r>
  </si>
  <si>
    <r>
      <rPr>
        <sz val="8"/>
        <rFont val="Arial"/>
        <family val="2"/>
      </rPr>
      <t>Penyediaan Sarana dan Prasarana Drainase Lingkungan Perumahan</t>
    </r>
  </si>
  <si>
    <r>
      <rPr>
        <sz val="7"/>
        <rFont val="Arial"/>
        <family val="2"/>
      </rPr>
      <t>Keluaran : Jumlah Lokasi Sarana dan Prasarana Drainase Lingkungan Perumahan yang Terpelihara</t>
    </r>
  </si>
  <si>
    <r>
      <rPr>
        <sz val="7"/>
        <rFont val="Arial"/>
        <family val="2"/>
      </rPr>
      <t>15 Lokasi</t>
    </r>
  </si>
  <si>
    <r>
      <rPr>
        <sz val="7"/>
        <rFont val="Arial"/>
        <family val="2"/>
      </rPr>
      <t>0 Lokasi</t>
    </r>
  </si>
  <si>
    <r>
      <rPr>
        <sz val="7"/>
        <rFont val="Arial"/>
        <family val="2"/>
      </rPr>
      <t>1104.110401.11.004</t>
    </r>
  </si>
  <si>
    <r>
      <rPr>
        <sz val="8"/>
        <rFont val="Arial"/>
        <family val="2"/>
      </rPr>
      <t>Peningkatan Prasarana, Sarana dan Utilitas Lingkungan Perumhan</t>
    </r>
  </si>
  <si>
    <r>
      <rPr>
        <sz val="7"/>
        <rFont val="Arial"/>
        <family val="2"/>
      </rPr>
      <t xml:space="preserve">Keluaran : Jumlah Pembangunan Gerbang dan Taman Perumahan
</t>
    </r>
    <r>
      <rPr>
        <sz val="7"/>
        <rFont val="Arial"/>
        <family val="2"/>
      </rPr>
      <t>Keluaran : Jumlah DED Perencanaan Taman lingkungan Perumahan</t>
    </r>
  </si>
  <si>
    <r>
      <rPr>
        <sz val="7"/>
        <rFont val="Arial"/>
        <family val="2"/>
      </rPr>
      <t xml:space="preserve">3 Lokasi
</t>
    </r>
    <r>
      <rPr>
        <sz val="7"/>
        <rFont val="Arial"/>
        <family val="2"/>
      </rPr>
      <t>2 Dokumen</t>
    </r>
  </si>
  <si>
    <r>
      <rPr>
        <sz val="7"/>
        <rFont val="Arial"/>
        <family val="2"/>
      </rPr>
      <t xml:space="preserve">0 Lokasi
</t>
    </r>
    <r>
      <rPr>
        <sz val="7"/>
        <rFont val="Arial"/>
        <family val="2"/>
      </rPr>
      <t>0 Dokumen</t>
    </r>
  </si>
  <si>
    <r>
      <rPr>
        <sz val="7"/>
        <rFont val="Arial"/>
        <family val="2"/>
      </rPr>
      <t>1104.110401.11.005</t>
    </r>
  </si>
  <si>
    <r>
      <rPr>
        <sz val="8"/>
        <rFont val="Arial"/>
        <family val="2"/>
      </rPr>
      <t>Rehabilitasi/Pemeliharaan Prasarana, Sarana dan Utilitas Lingkungan Perumahan</t>
    </r>
  </si>
  <si>
    <r>
      <rPr>
        <sz val="7"/>
        <rFont val="Arial"/>
        <family val="2"/>
      </rPr>
      <t xml:space="preserve">Keluaran : Penyediaan Peralatan Kebersihan dan Alat Kebersihan
</t>
    </r>
    <r>
      <rPr>
        <sz val="7"/>
        <rFont val="Arial"/>
        <family val="2"/>
      </rPr>
      <t xml:space="preserve">Keluaran : Pemeliharaan Mesin Babat Rumput
</t>
    </r>
    <r>
      <rPr>
        <sz val="7"/>
        <rFont val="Arial"/>
        <family val="2"/>
      </rPr>
      <t>Keluaran : Pakaian PHL Keluaran : PHL PSU</t>
    </r>
  </si>
  <si>
    <r>
      <rPr>
        <sz val="7"/>
        <rFont val="Arial"/>
        <family val="2"/>
      </rPr>
      <t xml:space="preserve">12 bln
</t>
    </r>
    <r>
      <rPr>
        <sz val="7"/>
        <rFont val="Arial"/>
        <family val="2"/>
      </rPr>
      <t xml:space="preserve">4 unit
</t>
    </r>
    <r>
      <rPr>
        <sz val="7"/>
        <rFont val="Arial"/>
        <family val="2"/>
      </rPr>
      <t xml:space="preserve">12 psg
</t>
    </r>
    <r>
      <rPr>
        <sz val="7"/>
        <rFont val="Arial"/>
        <family val="2"/>
      </rPr>
      <t>6 orang</t>
    </r>
  </si>
  <si>
    <r>
      <rPr>
        <sz val="7"/>
        <rFont val="Arial"/>
        <family val="2"/>
      </rPr>
      <t xml:space="preserve">0 bln
</t>
    </r>
    <r>
      <rPr>
        <sz val="7"/>
        <rFont val="Arial"/>
        <family val="2"/>
      </rPr>
      <t xml:space="preserve">0 unit
</t>
    </r>
    <r>
      <rPr>
        <sz val="7"/>
        <rFont val="Arial"/>
        <family val="2"/>
      </rPr>
      <t xml:space="preserve">0 psg
</t>
    </r>
    <r>
      <rPr>
        <sz val="7"/>
        <rFont val="Arial"/>
        <family val="2"/>
      </rPr>
      <t>0 orang</t>
    </r>
  </si>
  <si>
    <r>
      <rPr>
        <sz val="7"/>
        <rFont val="Arial"/>
        <family val="2"/>
      </rPr>
      <t>1104.110401.11.006</t>
    </r>
  </si>
  <si>
    <r>
      <rPr>
        <sz val="8"/>
        <rFont val="Arial"/>
        <family val="2"/>
      </rPr>
      <t>Fasilitasi dan Stimulasi Rehabilitasi Rumah Akibat Bencana Alam</t>
    </r>
  </si>
  <si>
    <r>
      <rPr>
        <sz val="7"/>
        <rFont val="Arial"/>
        <family val="2"/>
      </rPr>
      <t>Keluaran : Jumlah unit terbangun</t>
    </r>
  </si>
  <si>
    <r>
      <rPr>
        <sz val="7"/>
        <rFont val="Arial"/>
        <family val="2"/>
      </rPr>
      <t>15 unit</t>
    </r>
  </si>
  <si>
    <r>
      <rPr>
        <sz val="7"/>
        <rFont val="Arial"/>
        <family val="2"/>
      </rPr>
      <t>0 unit</t>
    </r>
  </si>
  <si>
    <r>
      <rPr>
        <sz val="7"/>
        <rFont val="Arial"/>
        <family val="2"/>
      </rPr>
      <t>1104.110401.11.007</t>
    </r>
  </si>
  <si>
    <r>
      <rPr>
        <sz val="8"/>
        <rFont val="Arial"/>
        <family val="2"/>
      </rPr>
      <t>Fasilitasi dan Stimulasi Rehabilitasi Rumah Akibat Bencana Sosial</t>
    </r>
  </si>
  <si>
    <r>
      <rPr>
        <sz val="7"/>
        <rFont val="Arial"/>
        <family val="2"/>
      </rPr>
      <t>Keluaran : Jumlah Unit terbangun</t>
    </r>
  </si>
  <si>
    <r>
      <rPr>
        <sz val="7"/>
        <rFont val="Arial"/>
        <family val="2"/>
      </rPr>
      <t>30 unit</t>
    </r>
  </si>
  <si>
    <r>
      <rPr>
        <sz val="7"/>
        <rFont val="Arial"/>
        <family val="2"/>
      </rPr>
      <t>1104.110401.11.008</t>
    </r>
  </si>
  <si>
    <r>
      <rPr>
        <sz val="8"/>
        <rFont val="Arial"/>
        <family val="2"/>
      </rPr>
      <t>Koordinasi penyelenggaraan pengembangan perumahan</t>
    </r>
  </si>
  <si>
    <r>
      <rPr>
        <sz val="7"/>
        <rFont val="Arial"/>
        <family val="2"/>
      </rPr>
      <t xml:space="preserve">Keluaran : Jumlah Kegiatan Penyerahan PSU Perumahan
</t>
    </r>
    <r>
      <rPr>
        <sz val="7"/>
        <rFont val="Arial"/>
        <family val="2"/>
      </rPr>
      <t>Keluaran : Jumlah Kegiatan Lomba Lingkungan Perumahan Sehat</t>
    </r>
  </si>
  <si>
    <r>
      <rPr>
        <sz val="7"/>
        <rFont val="Arial"/>
        <family val="2"/>
      </rPr>
      <t xml:space="preserve">1 Kegiatan
</t>
    </r>
    <r>
      <rPr>
        <sz val="7"/>
        <rFont val="Arial"/>
        <family val="2"/>
      </rPr>
      <t>1 Kegiatan</t>
    </r>
  </si>
  <si>
    <r>
      <rPr>
        <sz val="7"/>
        <rFont val="Arial"/>
        <family val="2"/>
      </rPr>
      <t xml:space="preserve">0 Kegiatan
</t>
    </r>
    <r>
      <rPr>
        <sz val="7"/>
        <rFont val="Arial"/>
        <family val="2"/>
      </rPr>
      <t>0 Kegiatan</t>
    </r>
  </si>
  <si>
    <r>
      <rPr>
        <sz val="7"/>
        <rFont val="Arial"/>
        <family val="2"/>
      </rPr>
      <t>1104.110401.11.009</t>
    </r>
  </si>
  <si>
    <r>
      <rPr>
        <sz val="8"/>
        <rFont val="Arial"/>
        <family val="2"/>
      </rPr>
      <t>Perencanaan Jalan Lingkungan Perumahan</t>
    </r>
  </si>
  <si>
    <r>
      <rPr>
        <sz val="7"/>
        <rFont val="Arial"/>
        <family val="2"/>
      </rPr>
      <t>Keluaran : Jumlah Dokumen Perencanaan jalan Lingkungan Perumhan</t>
    </r>
  </si>
  <si>
    <r>
      <rPr>
        <sz val="7"/>
        <rFont val="Arial"/>
        <family val="2"/>
      </rPr>
      <t>1104.110401.11.010</t>
    </r>
  </si>
  <si>
    <r>
      <rPr>
        <sz val="8"/>
        <rFont val="Arial"/>
        <family val="2"/>
      </rPr>
      <t>Perencanaan Drainase Lingkungan Perumahan</t>
    </r>
  </si>
  <si>
    <r>
      <rPr>
        <sz val="7"/>
        <rFont val="Arial"/>
        <family val="2"/>
      </rPr>
      <t>Keluaran : Jumlah Dokumen Perencanaan Drainase Lingkungan Perumahan</t>
    </r>
  </si>
  <si>
    <r>
      <rPr>
        <sz val="7"/>
        <rFont val="Arial"/>
        <family val="2"/>
      </rPr>
      <t>1104.110401.11.011</t>
    </r>
  </si>
  <si>
    <r>
      <rPr>
        <sz val="8"/>
        <rFont val="Arial"/>
        <family val="2"/>
      </rPr>
      <t>Penetapan Kebijakan, Strategis dan Program Perumahan</t>
    </r>
  </si>
  <si>
    <r>
      <rPr>
        <sz val="7"/>
        <rFont val="Arial"/>
        <family val="2"/>
      </rPr>
      <t>Keluaran : Jumlah Peserta Kegiatan Penetapan Kebijakan, Strategis dan Program Perumahan</t>
    </r>
  </si>
  <si>
    <r>
      <rPr>
        <sz val="7"/>
        <rFont val="Arial"/>
        <family val="2"/>
      </rPr>
      <t>100 Orang</t>
    </r>
  </si>
  <si>
    <r>
      <rPr>
        <sz val="7"/>
        <rFont val="Arial"/>
        <family val="2"/>
      </rPr>
      <t>0 Orang</t>
    </r>
  </si>
  <si>
    <r>
      <rPr>
        <sz val="7"/>
        <rFont val="Arial"/>
        <family val="2"/>
      </rPr>
      <t>1104.110401.11.013</t>
    </r>
  </si>
  <si>
    <r>
      <rPr>
        <sz val="8"/>
        <rFont val="Arial"/>
        <family val="2"/>
      </rPr>
      <t>Pembangunan Sarana dan Prasarana Pemakaman</t>
    </r>
  </si>
  <si>
    <r>
      <rPr>
        <sz val="7"/>
        <rFont val="Arial"/>
        <family val="2"/>
      </rPr>
      <t xml:space="preserve">Keluaran : Pembangunan Pagar Tempat Pemakaman Umum (TPU)
</t>
    </r>
    <r>
      <rPr>
        <sz val="7"/>
        <rFont val="Arial"/>
        <family val="2"/>
      </rPr>
      <t>Keluaran : dok perencanaan</t>
    </r>
  </si>
  <si>
    <r>
      <rPr>
        <sz val="7"/>
        <rFont val="Arial"/>
        <family val="2"/>
      </rPr>
      <t xml:space="preserve">5 Lokasi
</t>
    </r>
    <r>
      <rPr>
        <sz val="7"/>
        <rFont val="Arial"/>
        <family val="2"/>
      </rPr>
      <t>2 dok</t>
    </r>
  </si>
  <si>
    <r>
      <rPr>
        <sz val="7"/>
        <rFont val="Arial"/>
        <family val="2"/>
      </rPr>
      <t xml:space="preserve">0 Lokasi
</t>
    </r>
    <r>
      <rPr>
        <sz val="7"/>
        <rFont val="Arial"/>
        <family val="2"/>
      </rPr>
      <t>0 dok</t>
    </r>
  </si>
  <si>
    <r>
      <rPr>
        <sz val="7"/>
        <rFont val="Arial"/>
        <family val="2"/>
      </rPr>
      <t>1104.110401.11.014</t>
    </r>
  </si>
  <si>
    <r>
      <rPr>
        <sz val="8"/>
        <rFont val="Arial"/>
        <family val="2"/>
      </rPr>
      <t>Pemeliharaan Sarana dan Prasarana Pemakaman</t>
    </r>
  </si>
  <si>
    <r>
      <rPr>
        <sz val="7"/>
        <rFont val="Arial"/>
        <family val="2"/>
      </rPr>
      <t>Keluaran : Jumlah Pemakaman yang terpelihara</t>
    </r>
  </si>
  <si>
    <r>
      <rPr>
        <sz val="7"/>
        <rFont val="Arial"/>
        <family val="2"/>
      </rPr>
      <t>46 Lokasi</t>
    </r>
  </si>
  <si>
    <r>
      <rPr>
        <sz val="7"/>
        <rFont val="Arial"/>
        <family val="2"/>
      </rPr>
      <t>1104.110401.11.015</t>
    </r>
  </si>
  <si>
    <r>
      <rPr>
        <sz val="8"/>
        <rFont val="Arial"/>
        <family val="2"/>
      </rPr>
      <t>Fasilitasi dan Stimulasi Pembangunan Perumahan Swadaya</t>
    </r>
  </si>
  <si>
    <r>
      <rPr>
        <sz val="7"/>
        <rFont val="Arial"/>
        <family val="2"/>
      </rPr>
      <t>Keluaran : data base</t>
    </r>
  </si>
  <si>
    <r>
      <rPr>
        <sz val="7"/>
        <rFont val="Arial"/>
        <family val="2"/>
      </rPr>
      <t>3 dok</t>
    </r>
  </si>
  <si>
    <r>
      <rPr>
        <sz val="7"/>
        <rFont val="Arial"/>
        <family val="2"/>
      </rPr>
      <t>0 dok</t>
    </r>
  </si>
  <si>
    <r>
      <rPr>
        <sz val="7"/>
        <rFont val="Arial"/>
        <family val="2"/>
      </rPr>
      <t>1104.110401.11.016</t>
    </r>
  </si>
  <si>
    <r>
      <rPr>
        <sz val="8"/>
        <rFont val="Arial"/>
        <family val="2"/>
      </rPr>
      <t>Sosialisasi peraturan perundang - undangan di bidang perumahan</t>
    </r>
  </si>
  <si>
    <r>
      <rPr>
        <sz val="7"/>
        <rFont val="Arial"/>
        <family val="2"/>
      </rPr>
      <t>Keluaran : Jumlah Peserta kegiatan Sosialisasi</t>
    </r>
  </si>
  <si>
    <r>
      <rPr>
        <sz val="7"/>
        <rFont val="Arial"/>
        <family val="2"/>
      </rPr>
      <t>100 orang</t>
    </r>
  </si>
  <si>
    <r>
      <rPr>
        <sz val="7"/>
        <rFont val="Arial"/>
        <family val="2"/>
      </rPr>
      <t>0 orang</t>
    </r>
  </si>
  <si>
    <r>
      <rPr>
        <sz val="7"/>
        <rFont val="Arial"/>
        <family val="2"/>
      </rPr>
      <t>1104.110401.11.018</t>
    </r>
  </si>
  <si>
    <r>
      <rPr>
        <sz val="8"/>
        <rFont val="Arial"/>
        <family val="2"/>
      </rPr>
      <t>Penyuluhan dan Pengawasan Fasilitas Lingkungan Sehat Perumahan</t>
    </r>
  </si>
  <si>
    <r>
      <rPr>
        <sz val="7"/>
        <rFont val="Arial"/>
        <family val="2"/>
      </rPr>
      <t>Keluaran : Jumlah Peserta kegiatan Penyuluhan</t>
    </r>
  </si>
  <si>
    <r>
      <rPr>
        <sz val="7"/>
        <rFont val="Arial"/>
        <family val="2"/>
      </rPr>
      <t>570 orang</t>
    </r>
  </si>
  <si>
    <r>
      <rPr>
        <sz val="7"/>
        <rFont val="Arial"/>
        <family val="2"/>
      </rPr>
      <t>1104.110401.11.020</t>
    </r>
  </si>
  <si>
    <r>
      <rPr>
        <sz val="8"/>
        <rFont val="Arial"/>
        <family val="2"/>
      </rPr>
      <t>Pemeliharaan Sarana dan Prasarana RUSUNAWA</t>
    </r>
  </si>
  <si>
    <r>
      <rPr>
        <sz val="7"/>
        <rFont val="Arial"/>
        <family val="2"/>
      </rPr>
      <t>Keluaran : Jumlah Rusunawa yang terpelihara</t>
    </r>
  </si>
  <si>
    <r>
      <rPr>
        <sz val="7"/>
        <rFont val="Arial"/>
        <family val="2"/>
      </rPr>
      <t>1 Tower</t>
    </r>
  </si>
  <si>
    <r>
      <rPr>
        <sz val="7"/>
        <rFont val="Arial"/>
        <family val="2"/>
      </rPr>
      <t>0 Tower</t>
    </r>
  </si>
  <si>
    <r>
      <rPr>
        <sz val="7"/>
        <rFont val="Arial"/>
        <family val="2"/>
      </rPr>
      <t>1104.110401.11.022</t>
    </r>
  </si>
  <si>
    <r>
      <rPr>
        <sz val="8"/>
        <rFont val="Arial"/>
        <family val="2"/>
      </rPr>
      <t>Administrasi Perkantoran RUSUNAWA</t>
    </r>
  </si>
  <si>
    <r>
      <rPr>
        <sz val="7"/>
        <rFont val="Arial"/>
        <family val="2"/>
      </rPr>
      <t>Keluaran : Jumlah Bulan Tersedianya Administrasi Perkantoran Rusunawa</t>
    </r>
  </si>
  <si>
    <r>
      <rPr>
        <sz val="7"/>
        <rFont val="Arial"/>
        <family val="2"/>
      </rPr>
      <t>0 Bulan</t>
    </r>
  </si>
  <si>
    <r>
      <rPr>
        <b/>
        <sz val="7"/>
        <rFont val="Arial"/>
        <family val="2"/>
      </rPr>
      <t>1104.12</t>
    </r>
  </si>
  <si>
    <r>
      <rPr>
        <b/>
        <sz val="7"/>
        <rFont val="Arial"/>
        <family val="2"/>
      </rPr>
      <t>Program Pembangunan, Pemeliharaan dan Pengelolaan Permukiman</t>
    </r>
  </si>
  <si>
    <r>
      <rPr>
        <sz val="7"/>
        <rFont val="Arial"/>
        <family val="2"/>
      </rPr>
      <t>1104.110401.12.001</t>
    </r>
  </si>
  <si>
    <r>
      <rPr>
        <sz val="8"/>
        <rFont val="Arial"/>
        <family val="2"/>
      </rPr>
      <t>Perencanaan Air Bersih dan Sanitasi Dasar Permukiman</t>
    </r>
  </si>
  <si>
    <r>
      <rPr>
        <sz val="7"/>
        <rFont val="Arial"/>
        <family val="2"/>
      </rPr>
      <t>Keluaran : Jumlah Dokumen Perencanaan Air Bersih dan Sanitsi Dasar Permukiman</t>
    </r>
  </si>
  <si>
    <r>
      <rPr>
        <sz val="7"/>
        <rFont val="Arial"/>
        <family val="2"/>
      </rPr>
      <t>1104.110401.12.002</t>
    </r>
  </si>
  <si>
    <r>
      <rPr>
        <sz val="8"/>
        <rFont val="Arial"/>
        <family val="2"/>
      </rPr>
      <t>Perencanaan Jalan Lingkungan Permukiman</t>
    </r>
  </si>
  <si>
    <r>
      <rPr>
        <sz val="7"/>
        <rFont val="Arial"/>
        <family val="2"/>
      </rPr>
      <t>Keluaran : Jumlah Dokumen Perencanaan jalan Lingkungan Permukiman</t>
    </r>
  </si>
  <si>
    <r>
      <rPr>
        <sz val="7"/>
        <rFont val="Arial"/>
        <family val="2"/>
      </rPr>
      <t>1104.110401.12.003</t>
    </r>
  </si>
  <si>
    <r>
      <rPr>
        <sz val="8"/>
        <rFont val="Arial"/>
        <family val="2"/>
      </rPr>
      <t>Penyediaan Sarana Air Bersih dan Sanitasi Dasar terutama bagi Masyarakat Berpenghasilan Rendah Permukiman</t>
    </r>
  </si>
  <si>
    <r>
      <rPr>
        <sz val="7"/>
        <rFont val="Arial"/>
        <family val="2"/>
      </rPr>
      <t xml:space="preserve">Keluaran : Jumlah Lokasi Drainase
</t>
    </r>
    <r>
      <rPr>
        <sz val="7"/>
        <rFont val="Arial"/>
        <family val="2"/>
      </rPr>
      <t>Keluaran : Jumlah MCK Keluaran : Jumlah Kran Umum Keluaran : Jumlah Perpipaan</t>
    </r>
  </si>
  <si>
    <r>
      <rPr>
        <sz val="7"/>
        <rFont val="Arial"/>
        <family val="2"/>
      </rPr>
      <t xml:space="preserve">3 Lokasi
</t>
    </r>
    <r>
      <rPr>
        <sz val="7"/>
        <rFont val="Arial"/>
        <family val="2"/>
      </rPr>
      <t xml:space="preserve">2 Lokasi
</t>
    </r>
    <r>
      <rPr>
        <sz val="7"/>
        <rFont val="Arial"/>
        <family val="2"/>
      </rPr>
      <t xml:space="preserve">2 Lokasi
</t>
    </r>
    <r>
      <rPr>
        <sz val="7"/>
        <rFont val="Arial"/>
        <family val="2"/>
      </rPr>
      <t>2 Lokasi</t>
    </r>
  </si>
  <si>
    <r>
      <rPr>
        <sz val="7"/>
        <rFont val="Arial"/>
        <family val="2"/>
      </rPr>
      <t xml:space="preserve">0 Lokasi
</t>
    </r>
    <r>
      <rPr>
        <sz val="7"/>
        <rFont val="Arial"/>
        <family val="2"/>
      </rPr>
      <t xml:space="preserve">0 Lokasi
</t>
    </r>
    <r>
      <rPr>
        <sz val="7"/>
        <rFont val="Arial"/>
        <family val="2"/>
      </rPr>
      <t xml:space="preserve">0 Lokasi
</t>
    </r>
    <r>
      <rPr>
        <sz val="7"/>
        <rFont val="Arial"/>
        <family val="2"/>
      </rPr>
      <t>0 Lokasi</t>
    </r>
  </si>
  <si>
    <r>
      <rPr>
        <sz val="7"/>
        <rFont val="Arial"/>
        <family val="2"/>
      </rPr>
      <t>1104.110401.12.004</t>
    </r>
  </si>
  <si>
    <r>
      <rPr>
        <sz val="8"/>
        <rFont val="Arial"/>
        <family val="2"/>
      </rPr>
      <t>Fasilitasi Pembangunan Prasarana dan Sarana Dasar Permukiman Berbasis Masyarakat</t>
    </r>
  </si>
  <si>
    <r>
      <rPr>
        <sz val="7"/>
        <rFont val="Arial"/>
        <family val="2"/>
      </rPr>
      <t>Keluaran : Jumlah Peserta Kegiatan Fasilitator KOTAKU</t>
    </r>
  </si>
  <si>
    <r>
      <rPr>
        <sz val="7"/>
        <rFont val="Arial"/>
        <family val="2"/>
      </rPr>
      <t>120 Orang</t>
    </r>
  </si>
  <si>
    <r>
      <rPr>
        <sz val="7"/>
        <rFont val="Arial"/>
        <family val="2"/>
      </rPr>
      <t>1104.110401.12.005</t>
    </r>
  </si>
  <si>
    <r>
      <rPr>
        <sz val="8"/>
        <rFont val="Arial"/>
        <family val="2"/>
      </rPr>
      <t>Fasilitasi Pembangunan Prasarana dan Sarana Dasar Permukiman di Kawasan Kumuh</t>
    </r>
  </si>
  <si>
    <r>
      <rPr>
        <sz val="7"/>
        <rFont val="Arial"/>
        <family val="2"/>
      </rPr>
      <t>Keluaran : Jumlah Penanganan Kawasan Kumuh</t>
    </r>
  </si>
  <si>
    <r>
      <rPr>
        <sz val="7"/>
        <rFont val="Arial"/>
        <family val="2"/>
      </rPr>
      <t>2 Lokasi</t>
    </r>
  </si>
  <si>
    <r>
      <rPr>
        <sz val="7"/>
        <rFont val="Arial"/>
        <family val="2"/>
      </rPr>
      <t>1104.110401.12.006</t>
    </r>
  </si>
  <si>
    <r>
      <rPr>
        <sz val="8"/>
        <rFont val="Arial"/>
        <family val="2"/>
      </rPr>
      <t>Peningkatan Jalan Lingkungan Permukiman</t>
    </r>
  </si>
  <si>
    <r>
      <rPr>
        <sz val="7"/>
        <rFont val="Arial"/>
        <family val="2"/>
      </rPr>
      <t>Keluaran : Jumlah Lokasi Peningkatan Jalan Lingkungan Permukiman</t>
    </r>
  </si>
  <si>
    <r>
      <rPr>
        <sz val="7"/>
        <rFont val="Arial"/>
        <family val="2"/>
      </rPr>
      <t>7 Lokasi</t>
    </r>
  </si>
  <si>
    <r>
      <rPr>
        <sz val="7"/>
        <rFont val="Arial"/>
        <family val="2"/>
      </rPr>
      <t>1104.110401.12.007</t>
    </r>
  </si>
  <si>
    <r>
      <rPr>
        <sz val="8"/>
        <rFont val="Arial"/>
        <family val="2"/>
      </rPr>
      <t>Pembangunan Prasarana dan Sarana Utilitas Permukiman</t>
    </r>
  </si>
  <si>
    <r>
      <rPr>
        <sz val="7"/>
        <rFont val="Arial"/>
        <family val="2"/>
      </rPr>
      <t>Keluaran : Jumlah Lokasi Pembangunan Paving Block Lingkungan Permukiman</t>
    </r>
  </si>
  <si>
    <r>
      <rPr>
        <sz val="7"/>
        <rFont val="Arial"/>
        <family val="2"/>
      </rPr>
      <t>14 Lokasi</t>
    </r>
  </si>
  <si>
    <r>
      <rPr>
        <sz val="7"/>
        <rFont val="Arial"/>
        <family val="2"/>
      </rPr>
      <t>1104.110401.12.008</t>
    </r>
  </si>
  <si>
    <r>
      <rPr>
        <sz val="8"/>
        <rFont val="Arial"/>
        <family val="2"/>
      </rPr>
      <t>Pemeliharaan Jalan dan Drainase Permukiman</t>
    </r>
  </si>
  <si>
    <r>
      <rPr>
        <sz val="7"/>
        <rFont val="Arial"/>
        <family val="2"/>
      </rPr>
      <t>Keluaran : Jumlah Pemeliharaan jalan lingkungan Permukiman</t>
    </r>
  </si>
  <si>
    <r>
      <rPr>
        <sz val="7"/>
        <rFont val="Arial"/>
        <family val="2"/>
      </rPr>
      <t>5 Lokasi</t>
    </r>
  </si>
  <si>
    <r>
      <rPr>
        <sz val="7"/>
        <rFont val="Arial"/>
        <family val="2"/>
      </rPr>
      <t>1104.110401.12.009</t>
    </r>
  </si>
  <si>
    <r>
      <rPr>
        <sz val="8"/>
        <rFont val="Arial"/>
        <family val="2"/>
      </rPr>
      <t>Penyusunan dan Analisis Data/ Informatika Pengelolaan RTH</t>
    </r>
  </si>
  <si>
    <r>
      <rPr>
        <sz val="7"/>
        <rFont val="Arial"/>
        <family val="2"/>
      </rPr>
      <t>Keluaran : Jumlah Dokumen Penyusunan dan Analisis Data/ Informatika Pengelolaan RTH</t>
    </r>
  </si>
  <si>
    <r>
      <rPr>
        <sz val="7"/>
        <rFont val="Arial"/>
        <family val="2"/>
      </rPr>
      <t>1104.110401.12.010</t>
    </r>
  </si>
  <si>
    <r>
      <rPr>
        <sz val="8"/>
        <rFont val="Arial"/>
        <family val="2"/>
      </rPr>
      <t>Penyusunan Program Pengembangan RTH</t>
    </r>
  </si>
  <si>
    <r>
      <rPr>
        <sz val="7"/>
        <rFont val="Arial"/>
        <family val="2"/>
      </rPr>
      <t>Keluaran : Jumlah Dokumen Penyusunan Program Pengembangan RTH</t>
    </r>
  </si>
  <si>
    <r>
      <rPr>
        <sz val="7"/>
        <rFont val="Arial"/>
        <family val="2"/>
      </rPr>
      <t>1104.110401.12.011</t>
    </r>
  </si>
  <si>
    <r>
      <rPr>
        <sz val="8"/>
        <rFont val="Arial"/>
        <family val="2"/>
      </rPr>
      <t>Penataan RTH</t>
    </r>
  </si>
  <si>
    <r>
      <rPr>
        <sz val="7"/>
        <rFont val="Arial"/>
        <family val="2"/>
      </rPr>
      <t>Keluaran : Jumlah RTH Terbangun</t>
    </r>
  </si>
  <si>
    <r>
      <rPr>
        <sz val="7"/>
        <rFont val="Arial"/>
        <family val="2"/>
      </rPr>
      <t>2 Unit</t>
    </r>
  </si>
  <si>
    <r>
      <rPr>
        <sz val="7"/>
        <rFont val="Arial"/>
        <family val="2"/>
      </rPr>
      <t>1104.110401.12.012</t>
    </r>
  </si>
  <si>
    <r>
      <rPr>
        <sz val="8"/>
        <rFont val="Arial"/>
        <family val="2"/>
      </rPr>
      <t>Pemeliharaan RTH</t>
    </r>
  </si>
  <si>
    <r>
      <rPr>
        <sz val="7"/>
        <rFont val="Arial"/>
        <family val="2"/>
      </rPr>
      <t>Keluaran : Jumlah RTH yang terpelihara</t>
    </r>
  </si>
  <si>
    <r>
      <rPr>
        <sz val="7"/>
        <rFont val="Arial"/>
        <family val="2"/>
      </rPr>
      <t>37 Unit</t>
    </r>
  </si>
  <si>
    <r>
      <rPr>
        <sz val="7"/>
        <rFont val="Arial"/>
        <family val="2"/>
      </rPr>
      <t>1104.110401.12.013</t>
    </r>
  </si>
  <si>
    <r>
      <rPr>
        <sz val="8"/>
        <rFont val="Arial"/>
        <family val="2"/>
      </rPr>
      <t>Pengawasan dan Pengendalian RTH</t>
    </r>
  </si>
  <si>
    <r>
      <rPr>
        <sz val="7"/>
        <rFont val="Arial"/>
        <family val="2"/>
      </rPr>
      <t>Keluaran : Jumlah Dokumen Pengawasan dan Pengendalian RTH</t>
    </r>
  </si>
  <si>
    <t xml:space="preserve"> </t>
  </si>
  <si>
    <r>
      <rPr>
        <sz val="7"/>
        <rFont val="Arial"/>
        <family val="2"/>
      </rPr>
      <t>1104.110401.11.021</t>
    </r>
  </si>
  <si>
    <r>
      <rPr>
        <sz val="8"/>
        <rFont val="Arial"/>
        <family val="2"/>
      </rPr>
      <t>Fasilitasi dan Stimulasi Pembangunan Perumahan Swadaya (DAK FISIK)</t>
    </r>
  </si>
  <si>
    <r>
      <rPr>
        <sz val="7"/>
        <rFont val="Arial"/>
        <family val="2"/>
      </rPr>
      <t xml:space="preserve">Keluaran : Jumlah Unit Pelaksanaan BSPS PB
</t>
    </r>
    <r>
      <rPr>
        <sz val="7"/>
        <rFont val="Arial"/>
        <family val="2"/>
      </rPr>
      <t>Keluaran : Jumlah unit pelaksanaan BSPS PK</t>
    </r>
  </si>
  <si>
    <r>
      <rPr>
        <sz val="7"/>
        <rFont val="Arial"/>
        <family val="2"/>
      </rPr>
      <t xml:space="preserve">45 Unit
</t>
    </r>
    <r>
      <rPr>
        <sz val="7"/>
        <rFont val="Arial"/>
        <family val="2"/>
      </rPr>
      <t>30 Unit</t>
    </r>
  </si>
  <si>
    <r>
      <rPr>
        <sz val="7"/>
        <rFont val="Arial"/>
        <family val="2"/>
      </rPr>
      <t>Dana Alokasi Khusus</t>
    </r>
  </si>
  <si>
    <r>
      <rPr>
        <sz val="7"/>
        <rFont val="Arial"/>
        <family val="2"/>
      </rPr>
      <t xml:space="preserve">0 Unit
</t>
    </r>
    <r>
      <rPr>
        <sz val="7"/>
        <rFont val="Arial"/>
        <family val="2"/>
      </rPr>
      <t>0 Unit</t>
    </r>
  </si>
  <si>
    <r>
      <rPr>
        <sz val="7"/>
        <rFont val="Arial"/>
        <family val="2"/>
      </rPr>
      <t>1104.110401.12.015</t>
    </r>
  </si>
  <si>
    <r>
      <rPr>
        <sz val="8"/>
        <rFont val="Arial"/>
        <family val="2"/>
      </rPr>
      <t>Penyediaan Sarana Air Bersih dan Sanitasi Dasar Bagi Masyarakat Berpenghasilan Rendah (DAK FISIK)</t>
    </r>
  </si>
  <si>
    <r>
      <rPr>
        <sz val="7"/>
        <rFont val="Arial"/>
        <family val="2"/>
      </rPr>
      <t xml:space="preserve">Keluaran : Jumlah Lokasi IPAL Komunal Terbangun
</t>
    </r>
    <r>
      <rPr>
        <sz val="7"/>
        <rFont val="Arial"/>
        <family val="2"/>
      </rPr>
      <t xml:space="preserve">Keluaran : Jumlah Lokasi MCK ++ Komunal Terbangun
</t>
    </r>
    <r>
      <rPr>
        <sz val="7"/>
        <rFont val="Arial"/>
        <family val="2"/>
      </rPr>
      <t>Keluaran : Jumlah Lokasi Penyambungan Jaringan Perpipaan Terbangun</t>
    </r>
  </si>
  <si>
    <r>
      <rPr>
        <sz val="7"/>
        <rFont val="Arial"/>
        <family val="2"/>
      </rPr>
      <t xml:space="preserve">5 Lokasi
</t>
    </r>
    <r>
      <rPr>
        <sz val="7"/>
        <rFont val="Arial"/>
        <family val="2"/>
      </rPr>
      <t xml:space="preserve">3 Lokasi
</t>
    </r>
    <r>
      <rPr>
        <sz val="7"/>
        <rFont val="Arial"/>
        <family val="2"/>
      </rPr>
      <t>3 Lokasi</t>
    </r>
  </si>
  <si>
    <r>
      <rPr>
        <sz val="7"/>
        <rFont val="Arial"/>
        <family val="2"/>
      </rPr>
      <t>APBN</t>
    </r>
  </si>
  <si>
    <r>
      <rPr>
        <sz val="7"/>
        <rFont val="Arial"/>
        <family val="2"/>
      </rPr>
      <t xml:space="preserve">0 Lokasi
</t>
    </r>
    <r>
      <rPr>
        <sz val="7"/>
        <rFont val="Arial"/>
        <family val="2"/>
      </rPr>
      <t xml:space="preserve">0 Lokasi
</t>
    </r>
    <r>
      <rPr>
        <sz val="7"/>
        <rFont val="Arial"/>
        <family val="2"/>
      </rPr>
      <t>0 Lokasi</t>
    </r>
  </si>
  <si>
    <r>
      <rPr>
        <sz val="7"/>
        <rFont val="Arial"/>
        <family val="2"/>
      </rPr>
      <t>1104.110401.11.019</t>
    </r>
  </si>
  <si>
    <r>
      <rPr>
        <sz val="8"/>
        <rFont val="Arial"/>
        <family val="2"/>
      </rPr>
      <t>Peningkatan Prasarana, Sarana dan Utilitas Lingkungan Perumahan (BANPROV)</t>
    </r>
  </si>
  <si>
    <r>
      <rPr>
        <sz val="7"/>
        <rFont val="Arial"/>
        <family val="2"/>
      </rPr>
      <t xml:space="preserve">Keluaran : Jumlah Embung yang terbangun
</t>
    </r>
    <r>
      <rPr>
        <sz val="7"/>
        <rFont val="Arial"/>
        <family val="2"/>
      </rPr>
      <t xml:space="preserve">Keluaran : Jumlah Jalan Lingkungan Terbangun
</t>
    </r>
    <r>
      <rPr>
        <sz val="7"/>
        <rFont val="Arial"/>
        <family val="2"/>
      </rPr>
      <t>Keluaran : Jumlah Drainase Terbangun</t>
    </r>
  </si>
  <si>
    <r>
      <rPr>
        <sz val="7"/>
        <rFont val="Arial"/>
        <family val="2"/>
      </rPr>
      <t xml:space="preserve">4 Lokasi
</t>
    </r>
    <r>
      <rPr>
        <sz val="7"/>
        <rFont val="Arial"/>
        <family val="2"/>
      </rPr>
      <t xml:space="preserve">0 Lokasi
</t>
    </r>
    <r>
      <rPr>
        <sz val="7"/>
        <rFont val="Arial"/>
        <family val="2"/>
      </rPr>
      <t>0 Lokasi</t>
    </r>
  </si>
  <si>
    <r>
      <rPr>
        <sz val="7"/>
        <rFont val="Arial"/>
        <family val="2"/>
      </rPr>
      <t>APBD Provinsi</t>
    </r>
  </si>
  <si>
    <r>
      <rPr>
        <sz val="7"/>
        <rFont val="Arial"/>
        <family val="2"/>
      </rPr>
      <t>1104.110401.12.017</t>
    </r>
  </si>
  <si>
    <r>
      <rPr>
        <sz val="8"/>
        <rFont val="Arial"/>
        <family val="2"/>
      </rPr>
      <t>Penataan RTH (BANPROV)</t>
    </r>
  </si>
  <si>
    <r>
      <rPr>
        <sz val="7"/>
        <rFont val="Arial"/>
        <family val="2"/>
      </rPr>
      <t>Keluaran : Jumlah Unit RTH terbangun</t>
    </r>
  </si>
  <si>
    <r>
      <rPr>
        <sz val="7"/>
        <rFont val="Arial"/>
        <family val="2"/>
      </rPr>
      <t>1 Unit</t>
    </r>
  </si>
  <si>
    <r>
      <rPr>
        <b/>
        <sz val="8"/>
        <rFont val="Arial"/>
        <family val="2"/>
      </rPr>
      <t>SKPD                 :      BADAN PENANGGULANGAN BENCANA DAERAH</t>
    </r>
  </si>
  <si>
    <r>
      <rPr>
        <b/>
        <sz val="7"/>
        <rFont val="Arial"/>
        <family val="2"/>
      </rPr>
      <t>1105</t>
    </r>
  </si>
  <si>
    <r>
      <rPr>
        <b/>
        <sz val="7"/>
        <rFont val="Arial"/>
        <family val="2"/>
      </rPr>
      <t>KETENTRAMAN DAN KETERTIBAN SERTA PERLINDUNGAN MASYARAKAT</t>
    </r>
  </si>
  <si>
    <r>
      <rPr>
        <b/>
        <sz val="7"/>
        <rFont val="Arial"/>
        <family val="2"/>
      </rPr>
      <t>1105.01</t>
    </r>
  </si>
  <si>
    <r>
      <rPr>
        <sz val="7"/>
        <rFont val="Arial"/>
        <family val="2"/>
      </rPr>
      <t xml:space="preserve">1 : Indeks Kepuasan Pelayanan Kesekretariatan
</t>
    </r>
    <r>
      <rPr>
        <sz val="7"/>
        <rFont val="Arial"/>
        <family val="2"/>
      </rPr>
      <t xml:space="preserve">2 : Persentase Saerana dan Peasarana Kantor dalam Kondisi Baik
</t>
    </r>
    <r>
      <rPr>
        <sz val="7"/>
        <rFont val="Arial"/>
        <family val="2"/>
      </rPr>
      <t>3 : Tingkat Ketersediaan Dokumen Pengeelolaan Barang Milik Daerah</t>
    </r>
  </si>
  <si>
    <r>
      <rPr>
        <sz val="7"/>
        <rFont val="Arial"/>
        <family val="2"/>
      </rPr>
      <t xml:space="preserve">100 %
</t>
    </r>
    <r>
      <rPr>
        <sz val="7"/>
        <rFont val="Arial"/>
        <family val="2"/>
      </rPr>
      <t xml:space="preserve">100 %
</t>
    </r>
    <r>
      <rPr>
        <sz val="7"/>
        <rFont val="Arial"/>
        <family val="2"/>
      </rPr>
      <t>100 %</t>
    </r>
  </si>
  <si>
    <r>
      <rPr>
        <sz val="7"/>
        <rFont val="Arial"/>
        <family val="2"/>
      </rPr>
      <t>1105.110601.01.001</t>
    </r>
  </si>
  <si>
    <r>
      <rPr>
        <sz val="7"/>
        <rFont val="Arial"/>
        <family val="2"/>
      </rPr>
      <t xml:space="preserve">Keluaran : - Penyediaan Alat Kantor dan penggandaan/Foto Copy
</t>
    </r>
    <r>
      <rPr>
        <sz val="7"/>
        <rFont val="Arial"/>
        <family val="2"/>
      </rPr>
      <t xml:space="preserve">Keluaran : - Penyediaan Alat Listrik dan Elektronik
</t>
    </r>
    <r>
      <rPr>
        <sz val="7"/>
        <rFont val="Arial"/>
        <family val="2"/>
      </rPr>
      <t xml:space="preserve">Keluaran : - Belanja Peralatan Kebersihan
</t>
    </r>
    <r>
      <rPr>
        <sz val="7"/>
        <rFont val="Arial"/>
        <family val="2"/>
      </rPr>
      <t xml:space="preserve">Keluaran : - Asuransi Kendaraan BMD
</t>
    </r>
    <r>
      <rPr>
        <sz val="7"/>
        <rFont val="Arial"/>
        <family val="2"/>
      </rPr>
      <t>Keluaran : - Honorarium Pramubakti, Pejaga Kantor dan Petugas Kebersihan</t>
    </r>
  </si>
  <si>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16 bulan
</t>
    </r>
    <r>
      <rPr>
        <sz val="7"/>
        <rFont val="Arial"/>
        <family val="2"/>
      </rPr>
      <t>12 bulan</t>
    </r>
  </si>
  <si>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20 bulan
</t>
    </r>
    <r>
      <rPr>
        <sz val="7"/>
        <rFont val="Arial"/>
        <family val="2"/>
      </rPr>
      <t>12 bulan</t>
    </r>
  </si>
  <si>
    <r>
      <rPr>
        <sz val="7"/>
        <rFont val="Arial"/>
        <family val="2"/>
      </rPr>
      <t>1105.110601.01.002</t>
    </r>
  </si>
  <si>
    <r>
      <rPr>
        <sz val="7"/>
        <rFont val="Arial"/>
        <family val="2"/>
      </rPr>
      <t xml:space="preserve">Keluaran : Gedung Kantor
</t>
    </r>
    <r>
      <rPr>
        <sz val="7"/>
        <rFont val="Arial"/>
        <family val="2"/>
      </rPr>
      <t>Keluaran : Gudang Kantor</t>
    </r>
  </si>
  <si>
    <r>
      <rPr>
        <sz val="7"/>
        <rFont val="Arial"/>
        <family val="2"/>
      </rPr>
      <t xml:space="preserve">1 bangunan
</t>
    </r>
    <r>
      <rPr>
        <sz val="7"/>
        <rFont val="Arial"/>
        <family val="2"/>
      </rPr>
      <t>1 bangunan</t>
    </r>
  </si>
  <si>
    <r>
      <rPr>
        <sz val="7"/>
        <rFont val="Arial"/>
        <family val="2"/>
      </rPr>
      <t>1105.110601.01.003</t>
    </r>
  </si>
  <si>
    <r>
      <rPr>
        <sz val="7"/>
        <rFont val="Arial"/>
        <family val="2"/>
      </rPr>
      <t xml:space="preserve">Keluaran : - Perizinan Kendaraan Operasional
</t>
    </r>
    <r>
      <rPr>
        <sz val="7"/>
        <rFont val="Arial"/>
        <family val="2"/>
      </rPr>
      <t xml:space="preserve">- Pemeliharaaan Kendaraan Dinas dan BBM
</t>
    </r>
    <r>
      <rPr>
        <sz val="7"/>
        <rFont val="Arial"/>
        <family val="2"/>
      </rPr>
      <t xml:space="preserve">Keluaran : - Pemeliharaan Perlengkapan Gedung Kantor
</t>
    </r>
    <r>
      <rPr>
        <sz val="7"/>
        <rFont val="Arial"/>
        <family val="2"/>
      </rPr>
      <t>Keluaran : - Pemeliharaan Peralatan Gedung Kantor</t>
    </r>
  </si>
  <si>
    <r>
      <rPr>
        <sz val="7"/>
        <rFont val="Arial"/>
        <family val="2"/>
      </rPr>
      <t xml:space="preserve">16 unit
</t>
    </r>
    <r>
      <rPr>
        <sz val="7"/>
        <rFont val="Arial"/>
        <family val="2"/>
      </rPr>
      <t xml:space="preserve">15 unit
</t>
    </r>
    <r>
      <rPr>
        <sz val="7"/>
        <rFont val="Arial"/>
        <family val="2"/>
      </rPr>
      <t>10 unit</t>
    </r>
  </si>
  <si>
    <r>
      <rPr>
        <sz val="7"/>
        <rFont val="Arial"/>
        <family val="2"/>
      </rPr>
      <t xml:space="preserve">20 unit
</t>
    </r>
    <r>
      <rPr>
        <sz val="7"/>
        <rFont val="Arial"/>
        <family val="2"/>
      </rPr>
      <t xml:space="preserve">15 unit
</t>
    </r>
    <r>
      <rPr>
        <sz val="7"/>
        <rFont val="Arial"/>
        <family val="2"/>
      </rPr>
      <t>10 unit</t>
    </r>
  </si>
  <si>
    <r>
      <rPr>
        <sz val="7"/>
        <rFont val="Arial"/>
        <family val="2"/>
      </rPr>
      <t>1105.110601.01.009</t>
    </r>
  </si>
  <si>
    <r>
      <rPr>
        <sz val="7"/>
        <rFont val="Arial"/>
        <family val="2"/>
      </rPr>
      <t>Keluaran : Meningkatkan Kapasitas Aparatur</t>
    </r>
  </si>
  <si>
    <r>
      <rPr>
        <sz val="7"/>
        <rFont val="Arial"/>
        <family val="2"/>
      </rPr>
      <t>Kota Seang</t>
    </r>
  </si>
  <si>
    <r>
      <rPr>
        <sz val="7"/>
        <rFont val="Arial"/>
        <family val="2"/>
      </rPr>
      <t>1105.110601.01.010</t>
    </r>
  </si>
  <si>
    <r>
      <rPr>
        <sz val="7"/>
        <rFont val="Arial"/>
        <family val="2"/>
      </rPr>
      <t xml:space="preserve">Keluaran : MTQ
</t>
    </r>
    <r>
      <rPr>
        <sz val="7"/>
        <rFont val="Arial"/>
        <family val="2"/>
      </rPr>
      <t xml:space="preserve">Keluaran : HUT Kota Serang
</t>
    </r>
    <r>
      <rPr>
        <sz val="7"/>
        <rFont val="Arial"/>
        <family val="2"/>
      </rPr>
      <t>Keluaran : Maulid Nabi Muhammad SAW</t>
    </r>
  </si>
  <si>
    <r>
      <rPr>
        <sz val="7"/>
        <rFont val="Arial"/>
        <family val="2"/>
      </rPr>
      <t xml:space="preserve">1 kegiatan
</t>
    </r>
    <r>
      <rPr>
        <sz val="7"/>
        <rFont val="Arial"/>
        <family val="2"/>
      </rPr>
      <t xml:space="preserve">1 kegiatan
</t>
    </r>
    <r>
      <rPr>
        <sz val="7"/>
        <rFont val="Arial"/>
        <family val="2"/>
      </rPr>
      <t>1 kegiatan</t>
    </r>
  </si>
  <si>
    <r>
      <rPr>
        <sz val="7"/>
        <rFont val="Arial"/>
        <family val="2"/>
      </rPr>
      <t>1105.110601.01.011</t>
    </r>
  </si>
  <si>
    <r>
      <rPr>
        <sz val="7"/>
        <rFont val="Arial"/>
        <family val="2"/>
      </rPr>
      <t>Keluaran : Pengelolaan Barang Milik Daerah</t>
    </r>
  </si>
  <si>
    <r>
      <rPr>
        <sz val="7"/>
        <rFont val="Arial"/>
        <family val="2"/>
      </rPr>
      <t>1 dokumen</t>
    </r>
  </si>
  <si>
    <r>
      <rPr>
        <sz val="7"/>
        <rFont val="Arial"/>
        <family val="2"/>
      </rPr>
      <t>1105.110601.01.012</t>
    </r>
  </si>
  <si>
    <r>
      <rPr>
        <sz val="7"/>
        <rFont val="Arial"/>
        <family val="2"/>
      </rPr>
      <t>Keluaran : Makan dan Minum</t>
    </r>
  </si>
  <si>
    <r>
      <rPr>
        <sz val="7"/>
        <rFont val="Arial"/>
        <family val="2"/>
      </rPr>
      <t>1105.110601.01.013</t>
    </r>
  </si>
  <si>
    <r>
      <rPr>
        <sz val="7"/>
        <rFont val="Arial"/>
        <family val="2"/>
      </rPr>
      <t xml:space="preserve">Keluaran : Rapat-rapat Koordinasi dan Konsultasi Dalam Daerah
</t>
    </r>
    <r>
      <rPr>
        <sz val="7"/>
        <rFont val="Arial"/>
        <family val="2"/>
      </rPr>
      <t>Keluaran : Rapat-rapat Koordinasi dan Konsultasi Ke Luar Daerah</t>
    </r>
  </si>
  <si>
    <r>
      <rPr>
        <sz val="7"/>
        <rFont val="Arial"/>
        <family val="2"/>
      </rPr>
      <t>Luar &amp; Dalam Kota Serang</t>
    </r>
  </si>
  <si>
    <r>
      <rPr>
        <sz val="7"/>
        <rFont val="Arial"/>
        <family val="2"/>
      </rPr>
      <t xml:space="preserve">9 bulan
</t>
    </r>
    <r>
      <rPr>
        <sz val="7"/>
        <rFont val="Arial"/>
        <family val="2"/>
      </rPr>
      <t>9 bulan</t>
    </r>
  </si>
  <si>
    <r>
      <rPr>
        <b/>
        <sz val="7"/>
        <rFont val="Arial"/>
        <family val="2"/>
      </rPr>
      <t>1105.02</t>
    </r>
  </si>
  <si>
    <r>
      <rPr>
        <sz val="7"/>
        <rFont val="Arial"/>
        <family val="2"/>
      </rPr>
      <t xml:space="preserve">1 : Tingkat Ketersediaan Dokumen Pengelolaan dan Pelaporan Keuangan
</t>
    </r>
    <r>
      <rPr>
        <sz val="7"/>
        <rFont val="Arial"/>
        <family val="2"/>
      </rPr>
      <t>2 : Tingkat Ketepatan Waktu Penyampaian Dokumen Pengelolaan dan Pelaporan Keuangan</t>
    </r>
  </si>
  <si>
    <r>
      <rPr>
        <sz val="7"/>
        <rFont val="Arial"/>
        <family val="2"/>
      </rPr>
      <t>1105.110601.02.002</t>
    </r>
  </si>
  <si>
    <r>
      <rPr>
        <sz val="7"/>
        <rFont val="Arial"/>
        <family val="2"/>
      </rPr>
      <t>Keluaran : Laporan Keuangan Akhir Tahun BPBD Kota Serang</t>
    </r>
  </si>
  <si>
    <r>
      <rPr>
        <b/>
        <sz val="7"/>
        <rFont val="Arial"/>
        <family val="2"/>
      </rPr>
      <t>1105.03</t>
    </r>
  </si>
  <si>
    <r>
      <rPr>
        <sz val="7"/>
        <rFont val="Arial"/>
        <family val="2"/>
      </rPr>
      <t xml:space="preserve">1 : Tingkat Ketersediaan Dokumen Perencanaan, Pengendalian dan Pelaporan Capaian Kinerja
</t>
    </r>
    <r>
      <rPr>
        <sz val="7"/>
        <rFont val="Arial"/>
        <family val="2"/>
      </rPr>
      <t>2 : Tingkat Ketepatan Waktu Penyampaia Dokumen Perencanaan, Pengendalian dan Pelaporan Capaian Kinerja</t>
    </r>
  </si>
  <si>
    <r>
      <rPr>
        <sz val="7"/>
        <rFont val="Arial"/>
        <family val="2"/>
      </rPr>
      <t>1105.110601.03.001</t>
    </r>
  </si>
  <si>
    <r>
      <rPr>
        <sz val="7"/>
        <rFont val="Arial"/>
        <family val="2"/>
      </rPr>
      <t>Keluaran : Penyusunan Renja dan Forum OPD</t>
    </r>
  </si>
  <si>
    <r>
      <rPr>
        <sz val="7"/>
        <rFont val="Arial"/>
        <family val="2"/>
      </rPr>
      <t>2 kegiatan</t>
    </r>
  </si>
  <si>
    <r>
      <rPr>
        <sz val="7"/>
        <rFont val="Arial"/>
        <family val="2"/>
      </rPr>
      <t>0 kegiatan</t>
    </r>
  </si>
  <si>
    <r>
      <rPr>
        <sz val="7"/>
        <rFont val="Arial"/>
        <family val="2"/>
      </rPr>
      <t>1105.110601.03.004</t>
    </r>
  </si>
  <si>
    <r>
      <rPr>
        <sz val="7"/>
        <rFont val="Arial"/>
        <family val="2"/>
      </rPr>
      <t xml:space="preserve">Keluaran : - LPPD
</t>
    </r>
    <r>
      <rPr>
        <sz val="7"/>
        <rFont val="Arial"/>
        <family val="2"/>
      </rPr>
      <t xml:space="preserve">- LKPJ
</t>
    </r>
    <r>
      <rPr>
        <sz val="7"/>
        <rFont val="Arial"/>
        <family val="2"/>
      </rPr>
      <t>- Evaluasi Renja</t>
    </r>
  </si>
  <si>
    <r>
      <rPr>
        <sz val="7"/>
        <rFont val="Arial"/>
        <family val="2"/>
      </rPr>
      <t>3 dokumen</t>
    </r>
  </si>
  <si>
    <r>
      <rPr>
        <sz val="7"/>
        <rFont val="Arial"/>
        <family val="2"/>
      </rPr>
      <t>0 dokumen</t>
    </r>
  </si>
  <si>
    <r>
      <rPr>
        <b/>
        <sz val="7"/>
        <rFont val="Arial"/>
        <family val="2"/>
      </rPr>
      <t>1105.17</t>
    </r>
  </si>
  <si>
    <r>
      <rPr>
        <b/>
        <sz val="7"/>
        <rFont val="Arial"/>
        <family val="2"/>
      </rPr>
      <t>Program Pencegahan dan Kesiapsiagaan Bencana</t>
    </r>
  </si>
  <si>
    <r>
      <rPr>
        <sz val="7"/>
        <rFont val="Arial"/>
        <family val="2"/>
      </rPr>
      <t xml:space="preserve">1 : Capaian Tingkat Resiko Bencana
</t>
    </r>
    <r>
      <rPr>
        <sz val="7"/>
        <rFont val="Arial"/>
        <family val="2"/>
      </rPr>
      <t>2 : Persentase Kelurahan Tangguh Bencana</t>
    </r>
  </si>
  <si>
    <r>
      <rPr>
        <sz val="7"/>
        <rFont val="Arial"/>
        <family val="2"/>
      </rPr>
      <t xml:space="preserve">100 %
</t>
    </r>
    <r>
      <rPr>
        <sz val="7"/>
        <rFont val="Arial"/>
        <family val="2"/>
      </rPr>
      <t>57 %</t>
    </r>
  </si>
  <si>
    <r>
      <rPr>
        <sz val="7"/>
        <rFont val="Arial"/>
        <family val="2"/>
      </rPr>
      <t>1105.110601.17.001</t>
    </r>
  </si>
  <si>
    <r>
      <rPr>
        <sz val="8"/>
        <rFont val="Arial"/>
        <family val="2"/>
      </rPr>
      <t>Pemantauan dan penyebarluasan informasi potensi bencana alam</t>
    </r>
  </si>
  <si>
    <r>
      <rPr>
        <sz val="7"/>
        <rFont val="Arial"/>
        <family val="2"/>
      </rPr>
      <t>Keluaran : Terlaksananya Kegiatan Pemantauan dan Penyebarluasan Informasi Bencana Alam di Kota Serang</t>
    </r>
  </si>
  <si>
    <r>
      <rPr>
        <sz val="7"/>
        <rFont val="Arial"/>
        <family val="2"/>
      </rPr>
      <t>Luar Kota Serang</t>
    </r>
  </si>
  <si>
    <r>
      <rPr>
        <sz val="7"/>
        <rFont val="Arial"/>
        <family val="2"/>
      </rPr>
      <t>1105.110601.17.002</t>
    </r>
  </si>
  <si>
    <r>
      <rPr>
        <sz val="8"/>
        <rFont val="Arial"/>
        <family val="2"/>
      </rPr>
      <t>Pembentukan kelurahan tangguh bencana</t>
    </r>
  </si>
  <si>
    <r>
      <rPr>
        <sz val="7"/>
        <rFont val="Arial"/>
        <family val="2"/>
      </rPr>
      <t>Keluaran : Terlaksananya Kegiatan Pembentukan Kelurahan Tangguh Bencana Kelurahan Kaligandu, Unyur, Tembong dan Cilaku</t>
    </r>
  </si>
  <si>
    <r>
      <rPr>
        <sz val="7"/>
        <rFont val="Arial"/>
        <family val="2"/>
      </rPr>
      <t>4 kelurahan</t>
    </r>
  </si>
  <si>
    <r>
      <rPr>
        <sz val="7"/>
        <rFont val="Arial"/>
        <family val="2"/>
      </rPr>
      <t>1105.110601.17.003</t>
    </r>
  </si>
  <si>
    <r>
      <rPr>
        <sz val="8"/>
        <rFont val="Arial"/>
        <family val="2"/>
      </rPr>
      <t>Sosialisasi pengurangan resiko bencana</t>
    </r>
  </si>
  <si>
    <r>
      <rPr>
        <sz val="7"/>
        <rFont val="Arial"/>
        <family val="2"/>
      </rPr>
      <t>Keluaran : Memperkecil / Mengurangi Resiko Bencana</t>
    </r>
  </si>
  <si>
    <r>
      <rPr>
        <sz val="7"/>
        <rFont val="Arial"/>
        <family val="2"/>
      </rPr>
      <t>40 orang</t>
    </r>
  </si>
  <si>
    <r>
      <rPr>
        <sz val="7"/>
        <rFont val="Arial"/>
        <family val="2"/>
      </rPr>
      <t>1105.110601.17.005</t>
    </r>
  </si>
  <si>
    <r>
      <rPr>
        <sz val="8"/>
        <rFont val="Arial"/>
        <family val="2"/>
      </rPr>
      <t>Pelatihan, gladi dan simulasi penanggulangan bencana</t>
    </r>
  </si>
  <si>
    <r>
      <rPr>
        <sz val="7"/>
        <rFont val="Arial"/>
        <family val="2"/>
      </rPr>
      <t>Keluaran : Mengukur Kesiapsiagaan Relawan Kebencanaan Dalam Penanggulangan Bencana</t>
    </r>
  </si>
  <si>
    <r>
      <rPr>
        <sz val="7"/>
        <rFont val="Arial"/>
        <family val="2"/>
      </rPr>
      <t>1105.110601.17.006</t>
    </r>
  </si>
  <si>
    <r>
      <rPr>
        <sz val="8"/>
        <rFont val="Arial"/>
        <family val="2"/>
      </rPr>
      <t>Koordinasi kesiapsiagaan dalam menghadapi bencana di daerah</t>
    </r>
  </si>
  <si>
    <r>
      <rPr>
        <sz val="7"/>
        <rFont val="Arial"/>
        <family val="2"/>
      </rPr>
      <t>Keluaran : Peningkatan Koordinasi Kesiapsiagaan Dalaam Menghadapi Bencana</t>
    </r>
  </si>
  <si>
    <r>
      <rPr>
        <sz val="7"/>
        <rFont val="Arial"/>
        <family val="2"/>
      </rPr>
      <t>1105.110601.17.007</t>
    </r>
  </si>
  <si>
    <r>
      <rPr>
        <sz val="8"/>
        <rFont val="Arial"/>
        <family val="2"/>
      </rPr>
      <t>Pembuatan peta rawan bencana dan pemetaan masalah</t>
    </r>
  </si>
  <si>
    <r>
      <rPr>
        <sz val="7"/>
        <rFont val="Arial"/>
        <family val="2"/>
      </rPr>
      <t>Keluaran : Dapat Mengetahui Secara Akurat Rambu-rambu atau Jalur-jalur Evakuasi Bencana dan Papan Informasi Bencana</t>
    </r>
  </si>
  <si>
    <r>
      <rPr>
        <sz val="7"/>
        <rFont val="Arial"/>
        <family val="2"/>
      </rPr>
      <t>1105.110601.17.009</t>
    </r>
  </si>
  <si>
    <r>
      <rPr>
        <sz val="8"/>
        <rFont val="Arial"/>
        <family val="2"/>
      </rPr>
      <t>Penyusunan rencana penanggulangan bencana</t>
    </r>
  </si>
  <si>
    <r>
      <rPr>
        <sz val="7"/>
        <rFont val="Arial"/>
        <family val="2"/>
      </rPr>
      <t>Keluaran : Dapat Terlaksananya Pembuatan Dokumen Rencana Penanggulangan Bencana</t>
    </r>
  </si>
  <si>
    <r>
      <rPr>
        <sz val="7"/>
        <rFont val="Arial"/>
        <family val="2"/>
      </rPr>
      <t>1105.110601.17.010</t>
    </r>
  </si>
  <si>
    <r>
      <rPr>
        <sz val="8"/>
        <rFont val="Arial"/>
        <family val="2"/>
      </rPr>
      <t>Peningkatan kemampuan (capasity building) petugas dan pendamping sosial pemberdaya</t>
    </r>
  </si>
  <si>
    <r>
      <rPr>
        <sz val="7"/>
        <rFont val="Arial"/>
        <family val="2"/>
      </rPr>
      <t>Keluaran : Terlaksananya Kegiatan Kemampuan (Capacity Buliding) Petugas dan Pendamping Pemberdaya</t>
    </r>
  </si>
  <si>
    <r>
      <rPr>
        <sz val="7"/>
        <rFont val="Arial"/>
        <family val="2"/>
      </rPr>
      <t>60 orang</t>
    </r>
  </si>
  <si>
    <r>
      <rPr>
        <b/>
        <sz val="7"/>
        <rFont val="Arial"/>
        <family val="2"/>
      </rPr>
      <t>1105.18</t>
    </r>
  </si>
  <si>
    <r>
      <rPr>
        <b/>
        <sz val="7"/>
        <rFont val="Arial"/>
        <family val="2"/>
      </rPr>
      <t>Program Darurat Bencana</t>
    </r>
  </si>
  <si>
    <r>
      <rPr>
        <sz val="7"/>
        <rFont val="Arial"/>
        <family val="2"/>
      </rPr>
      <t xml:space="preserve">1 : Persentase Penanganan Darurat Bencana
</t>
    </r>
    <r>
      <rPr>
        <sz val="7"/>
        <rFont val="Arial"/>
        <family val="2"/>
      </rPr>
      <t xml:space="preserve">2 : Cakupan Penanganan Daerah Bencana
</t>
    </r>
    <r>
      <rPr>
        <sz val="7"/>
        <rFont val="Arial"/>
        <family val="2"/>
      </rPr>
      <t>3 : Capaian Respon Cepat Darurat Bencana</t>
    </r>
  </si>
  <si>
    <r>
      <rPr>
        <sz val="7"/>
        <rFont val="Arial"/>
        <family val="2"/>
      </rPr>
      <t xml:space="preserve">100 %
</t>
    </r>
    <r>
      <rPr>
        <sz val="7"/>
        <rFont val="Arial"/>
        <family val="2"/>
      </rPr>
      <t xml:space="preserve">100 %
</t>
    </r>
    <r>
      <rPr>
        <sz val="7"/>
        <rFont val="Arial"/>
        <family val="2"/>
      </rPr>
      <t>24 Jam</t>
    </r>
  </si>
  <si>
    <r>
      <rPr>
        <sz val="7"/>
        <rFont val="Arial"/>
        <family val="2"/>
      </rPr>
      <t xml:space="preserve">100 %
</t>
    </r>
    <r>
      <rPr>
        <sz val="7"/>
        <rFont val="Arial"/>
        <family val="2"/>
      </rPr>
      <t xml:space="preserve">100 %
</t>
    </r>
    <r>
      <rPr>
        <sz val="7"/>
        <rFont val="Arial"/>
        <family val="2"/>
      </rPr>
      <t>24 jam</t>
    </r>
  </si>
  <si>
    <r>
      <rPr>
        <sz val="7"/>
        <rFont val="Arial"/>
        <family val="2"/>
      </rPr>
      <t>1105.110601.18.001</t>
    </r>
  </si>
  <si>
    <r>
      <rPr>
        <sz val="8"/>
        <rFont val="Arial"/>
        <family val="2"/>
      </rPr>
      <t>Pengadaan tempat penampungan semantara dan evakuasi penduduk dari ancaman/korban bencana</t>
    </r>
  </si>
  <si>
    <r>
      <rPr>
        <sz val="7"/>
        <rFont val="Arial"/>
        <family val="2"/>
      </rPr>
      <t>Keluaran : Terpenuhinya Peralatan Pada Tempat Penampungan Sementara dan Evakuasi Penduduk</t>
    </r>
  </si>
  <si>
    <r>
      <rPr>
        <sz val="7"/>
        <rFont val="Arial"/>
        <family val="2"/>
      </rPr>
      <t>3 paket</t>
    </r>
  </si>
  <si>
    <r>
      <rPr>
        <sz val="7"/>
        <rFont val="Arial"/>
        <family val="2"/>
      </rPr>
      <t>0 paket</t>
    </r>
  </si>
  <si>
    <r>
      <rPr>
        <sz val="7"/>
        <rFont val="Arial"/>
        <family val="2"/>
      </rPr>
      <t>1105.110601.18.002</t>
    </r>
  </si>
  <si>
    <r>
      <rPr>
        <sz val="8"/>
        <rFont val="Arial"/>
        <family val="2"/>
      </rPr>
      <t>Pengadaan sarana dan prasarana evakuasi penduduk dari ancaman/korban bencana alam</t>
    </r>
  </si>
  <si>
    <r>
      <rPr>
        <sz val="7"/>
        <rFont val="Arial"/>
        <family val="2"/>
      </rPr>
      <t>Keluaran : Terpenuhinya Sarana dan Prasarana Kebencanaan</t>
    </r>
  </si>
  <si>
    <r>
      <rPr>
        <sz val="7"/>
        <rFont val="Arial"/>
        <family val="2"/>
      </rPr>
      <t>1105.110601.18.003</t>
    </r>
  </si>
  <si>
    <r>
      <rPr>
        <sz val="8"/>
        <rFont val="Arial"/>
        <family val="2"/>
      </rPr>
      <t>Pengadaan logistik dan obat-obatan bagi penduduk ditempat penampungan sementara</t>
    </r>
  </si>
  <si>
    <r>
      <rPr>
        <sz val="7"/>
        <rFont val="Arial"/>
        <family val="2"/>
      </rPr>
      <t>Keluaran : Tersedianya Kebutuhan Logistik dan Obat-obatan Sebagai Buffer Stock Kebencanaan</t>
    </r>
  </si>
  <si>
    <r>
      <rPr>
        <sz val="7"/>
        <rFont val="Arial"/>
        <family val="2"/>
      </rPr>
      <t>350 paket</t>
    </r>
  </si>
  <si>
    <r>
      <rPr>
        <sz val="7"/>
        <rFont val="Arial"/>
        <family val="2"/>
      </rPr>
      <t>1105.110601.18.004</t>
    </r>
  </si>
  <si>
    <r>
      <rPr>
        <sz val="8"/>
        <rFont val="Arial"/>
        <family val="2"/>
      </rPr>
      <t>Fasilitasi penanganan kebencanaan</t>
    </r>
  </si>
  <si>
    <r>
      <rPr>
        <sz val="7"/>
        <rFont val="Arial"/>
        <family val="2"/>
      </rPr>
      <t>Keluaran : Terlaksananya Fasilitas dan Operasional TRC Dalam Penanggulangan Bencana</t>
    </r>
  </si>
  <si>
    <r>
      <rPr>
        <sz val="7"/>
        <rFont val="Arial"/>
        <family val="2"/>
      </rPr>
      <t>12 TRC</t>
    </r>
  </si>
  <si>
    <r>
      <rPr>
        <sz val="7"/>
        <rFont val="Arial"/>
        <family val="2"/>
      </rPr>
      <t>0 TRC</t>
    </r>
  </si>
  <si>
    <r>
      <rPr>
        <sz val="7"/>
        <rFont val="Arial"/>
        <family val="2"/>
      </rPr>
      <t>1105.110601.18.005</t>
    </r>
  </si>
  <si>
    <r>
      <rPr>
        <sz val="8"/>
        <rFont val="Arial"/>
        <family val="2"/>
      </rPr>
      <t>Manajemen peralatan operasi penanggulangan bencana</t>
    </r>
  </si>
  <si>
    <r>
      <rPr>
        <sz val="7"/>
        <rFont val="Arial"/>
        <family val="2"/>
      </rPr>
      <t>Keluaran : Pelatihan Pengoprasian Peralatan Kebencanaan Bagi Aparatur, TRC dan Relawan</t>
    </r>
  </si>
  <si>
    <r>
      <rPr>
        <sz val="7"/>
        <rFont val="Arial"/>
        <family val="2"/>
      </rPr>
      <t>1105.110601.18.007</t>
    </r>
  </si>
  <si>
    <r>
      <rPr>
        <sz val="8"/>
        <rFont val="Arial"/>
        <family val="2"/>
      </rPr>
      <t>Penyediaan dukungan operasional PUSDALOPS</t>
    </r>
  </si>
  <si>
    <r>
      <rPr>
        <sz val="7"/>
        <rFont val="Arial"/>
        <family val="2"/>
      </rPr>
      <t>Keluaran : Melaksanakan POUSDALOPS Dalam Operasional Informasi dan Pelaporan Kebencanaan</t>
    </r>
  </si>
  <si>
    <r>
      <rPr>
        <sz val="7"/>
        <rFont val="Arial"/>
        <family val="2"/>
      </rPr>
      <t>1105.110601.18.008</t>
    </r>
  </si>
  <si>
    <r>
      <rPr>
        <sz val="8"/>
        <rFont val="Arial"/>
        <family val="2"/>
      </rPr>
      <t>Penguatan BPBD dan kelengkapannya ( Pusdalops, TRC )</t>
    </r>
  </si>
  <si>
    <r>
      <rPr>
        <sz val="7"/>
        <rFont val="Arial"/>
        <family val="2"/>
      </rPr>
      <t>Keluaran : Melaksanakan PUSDALOPS Dalam Operasional Informasi dan Pelaporan Kebencanaan</t>
    </r>
  </si>
  <si>
    <r>
      <rPr>
        <sz val="7"/>
        <rFont val="Arial"/>
        <family val="2"/>
      </rPr>
      <t>1 kegiatan</t>
    </r>
  </si>
  <si>
    <r>
      <rPr>
        <b/>
        <sz val="7"/>
        <rFont val="Arial"/>
        <family val="2"/>
      </rPr>
      <t>1105.19</t>
    </r>
  </si>
  <si>
    <r>
      <rPr>
        <b/>
        <sz val="7"/>
        <rFont val="Arial"/>
        <family val="2"/>
      </rPr>
      <t>Program Pemulihan Pasca bencana</t>
    </r>
  </si>
  <si>
    <r>
      <rPr>
        <sz val="7"/>
        <rFont val="Arial"/>
        <family val="2"/>
      </rPr>
      <t>1 : Persentase Perencanaan Rehabilitasi dan Rekontruksi Pasca Bencana</t>
    </r>
  </si>
  <si>
    <r>
      <rPr>
        <sz val="7"/>
        <rFont val="Arial"/>
        <family val="2"/>
      </rPr>
      <t>1105.110601.19.001</t>
    </r>
  </si>
  <si>
    <r>
      <rPr>
        <sz val="8"/>
        <rFont val="Arial"/>
        <family val="2"/>
      </rPr>
      <t>Koordinsi penilaian kerusakan dan kerugian sosial ekonomi korban bencana</t>
    </r>
  </si>
  <si>
    <r>
      <rPr>
        <sz val="7"/>
        <rFont val="Arial"/>
        <family val="2"/>
      </rPr>
      <t>Keluaran : Meningkatkan Koordinasi, Komunikasi dan Kerjasama Dalam Penanggulangan Bencana Baik Penghargaan, Terkait dan Mayarakat</t>
    </r>
  </si>
  <si>
    <r>
      <rPr>
        <sz val="7"/>
        <rFont val="Arial"/>
        <family val="2"/>
      </rPr>
      <t>1105.110601.19.002</t>
    </r>
  </si>
  <si>
    <r>
      <rPr>
        <sz val="8"/>
        <rFont val="Arial"/>
        <family val="2"/>
      </rPr>
      <t>Fasilitasi bantuan rehabilitasi dan rekonstruksi pasca bencana</t>
    </r>
  </si>
  <si>
    <r>
      <rPr>
        <sz val="7"/>
        <rFont val="Arial"/>
        <family val="2"/>
      </rPr>
      <t>Keluaran : Laporan Kejadian Bencana</t>
    </r>
  </si>
  <si>
    <r>
      <rPr>
        <sz val="7"/>
        <rFont val="Arial"/>
        <family val="2"/>
      </rPr>
      <t>1105.110601.19.003</t>
    </r>
  </si>
  <si>
    <r>
      <rPr>
        <sz val="8"/>
        <rFont val="Arial"/>
        <family val="2"/>
      </rPr>
      <t>Pemulihan sarana dan prasarana vital</t>
    </r>
  </si>
  <si>
    <r>
      <rPr>
        <sz val="7"/>
        <rFont val="Arial"/>
        <family val="2"/>
      </rPr>
      <t>Keluaran : Perbaikan Sementara Fasilitas Umum yang Terkena Bencana</t>
    </r>
  </si>
  <si>
    <r>
      <rPr>
        <sz val="7"/>
        <rFont val="Arial"/>
        <family val="2"/>
      </rPr>
      <t>2 paket</t>
    </r>
  </si>
  <si>
    <r>
      <rPr>
        <sz val="8"/>
        <rFont val="Arial"/>
        <family val="2"/>
      </rPr>
      <t>SERANG, ..........................</t>
    </r>
  </si>
  <si>
    <r>
      <rPr>
        <sz val="8"/>
        <rFont val="Arial"/>
        <family val="2"/>
      </rPr>
      <t>KEPALA PELAKSANA</t>
    </r>
  </si>
  <si>
    <r>
      <rPr>
        <b/>
        <sz val="8"/>
        <rFont val="Arial"/>
        <family val="2"/>
      </rPr>
      <t xml:space="preserve">DIAT HERMAWAN. S.ST, M.Si
</t>
    </r>
    <r>
      <rPr>
        <sz val="8"/>
        <rFont val="Arial"/>
        <family val="2"/>
      </rPr>
      <t>NIP. 197604262001121002</t>
    </r>
  </si>
  <si>
    <r>
      <rPr>
        <b/>
        <sz val="8"/>
        <rFont val="Arial"/>
        <family val="2"/>
      </rPr>
      <t>SKPD                 :      DINAS TENAGA KERJA DAN TRANSMIGRASI</t>
    </r>
  </si>
  <si>
    <r>
      <rPr>
        <b/>
        <sz val="7"/>
        <rFont val="Arial"/>
        <family val="2"/>
      </rPr>
      <t>1201</t>
    </r>
  </si>
  <si>
    <r>
      <rPr>
        <b/>
        <sz val="7"/>
        <rFont val="Arial"/>
        <family val="2"/>
      </rPr>
      <t>TENAGA KERJA</t>
    </r>
  </si>
  <si>
    <r>
      <rPr>
        <b/>
        <sz val="7"/>
        <rFont val="Arial"/>
        <family val="2"/>
      </rPr>
      <t>1201.01</t>
    </r>
  </si>
  <si>
    <r>
      <rPr>
        <sz val="7"/>
        <rFont val="Arial"/>
        <family val="2"/>
      </rPr>
      <t>1201.120101.01.001</t>
    </r>
  </si>
  <si>
    <r>
      <rPr>
        <sz val="7"/>
        <rFont val="Arial"/>
        <family val="2"/>
      </rPr>
      <t xml:space="preserve">Keluaran : Belanja alat kebersihan dan bahan pembersih
</t>
    </r>
    <r>
      <rPr>
        <sz val="7"/>
        <rFont val="Arial"/>
        <family val="2"/>
      </rPr>
      <t xml:space="preserve">Keluaran : Jumlah tagihan jasa komunikasi sumber daya air dan listrik
</t>
    </r>
    <r>
      <rPr>
        <sz val="7"/>
        <rFont val="Arial"/>
        <family val="2"/>
      </rPr>
      <t xml:space="preserve">Keluaran : Jumlah bahan bacaan
</t>
    </r>
    <r>
      <rPr>
        <sz val="7"/>
        <rFont val="Arial"/>
        <family val="2"/>
      </rPr>
      <t xml:space="preserve">Keluaran : Jumlah barang cetakan dan penggandaan
</t>
    </r>
    <r>
      <rPr>
        <sz val="7"/>
        <rFont val="Arial"/>
        <family val="2"/>
      </rPr>
      <t>Keluaran : Jumlah Alat tulis kantor</t>
    </r>
  </si>
  <si>
    <r>
      <rPr>
        <sz val="7"/>
        <rFont val="Arial"/>
        <family val="2"/>
      </rPr>
      <t>kota serang</t>
    </r>
  </si>
  <si>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>12 bulan</t>
    </r>
  </si>
  <si>
    <r>
      <rPr>
        <sz val="7"/>
        <rFont val="Arial"/>
        <family val="2"/>
      </rPr>
      <t>1201.120101.01.002</t>
    </r>
  </si>
  <si>
    <r>
      <rPr>
        <sz val="7"/>
        <rFont val="Arial"/>
        <family val="2"/>
      </rPr>
      <t xml:space="preserve">Keluaran : Komponen instalasi listrik/penerangan bangunan kantor
</t>
    </r>
    <r>
      <rPr>
        <sz val="7"/>
        <rFont val="Arial"/>
        <family val="2"/>
      </rPr>
      <t xml:space="preserve">Keluaran : Jumlah unit peralatan dan perlengkapan kantor dan rumah tangga
</t>
    </r>
    <r>
      <rPr>
        <sz val="7"/>
        <rFont val="Arial"/>
        <family val="2"/>
      </rPr>
      <t>Keluaran : Jumlah unit kendaraan dinas/operasional</t>
    </r>
  </si>
  <si>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46 unit
</t>
    </r>
    <r>
      <rPr>
        <sz val="7"/>
        <rFont val="Arial"/>
        <family val="2"/>
      </rPr>
      <t>3 unit</t>
    </r>
  </si>
  <si>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15 unit
</t>
    </r>
    <r>
      <rPr>
        <sz val="7"/>
        <rFont val="Arial"/>
        <family val="2"/>
      </rPr>
      <t>1 unit</t>
    </r>
  </si>
  <si>
    <r>
      <rPr>
        <sz val="7"/>
        <rFont val="Arial"/>
        <family val="2"/>
      </rPr>
      <t>1201.120101.01.003</t>
    </r>
  </si>
  <si>
    <r>
      <rPr>
        <sz val="7"/>
        <rFont val="Arial"/>
        <family val="2"/>
      </rPr>
      <t xml:space="preserve">Keluaran : Jumlah kendaraan dinas/operasional yang terpelihara
</t>
    </r>
    <r>
      <rPr>
        <sz val="7"/>
        <rFont val="Arial"/>
        <family val="2"/>
      </rPr>
      <t>Keluaran : Jumlah unit peralatan yang dipelihara</t>
    </r>
  </si>
  <si>
    <r>
      <rPr>
        <sz val="7"/>
        <rFont val="Arial"/>
        <family val="2"/>
      </rPr>
      <t xml:space="preserve">21 unit
</t>
    </r>
    <r>
      <rPr>
        <sz val="7"/>
        <rFont val="Arial"/>
        <family val="2"/>
      </rPr>
      <t>53 unit</t>
    </r>
  </si>
  <si>
    <r>
      <rPr>
        <sz val="7"/>
        <rFont val="Arial"/>
        <family val="2"/>
      </rPr>
      <t xml:space="preserve">24 unit
</t>
    </r>
    <r>
      <rPr>
        <sz val="7"/>
        <rFont val="Arial"/>
        <family val="2"/>
      </rPr>
      <t>53 unit</t>
    </r>
  </si>
  <si>
    <r>
      <rPr>
        <sz val="7"/>
        <rFont val="Arial"/>
        <family val="2"/>
      </rPr>
      <t>1201.120101.01.009</t>
    </r>
  </si>
  <si>
    <r>
      <rPr>
        <sz val="7"/>
        <rFont val="Arial"/>
        <family val="2"/>
      </rPr>
      <t xml:space="preserve">Keluaran : Jumlah pakaian dinas
</t>
    </r>
    <r>
      <rPr>
        <sz val="7"/>
        <rFont val="Arial"/>
        <family val="2"/>
      </rPr>
      <t>Keluaran : Jumlah pakaian hari hari tertentu</t>
    </r>
  </si>
  <si>
    <r>
      <rPr>
        <sz val="7"/>
        <rFont val="Arial"/>
        <family val="2"/>
      </rPr>
      <t xml:space="preserve">35 stel
</t>
    </r>
    <r>
      <rPr>
        <sz val="7"/>
        <rFont val="Arial"/>
        <family val="2"/>
      </rPr>
      <t>70 stel</t>
    </r>
  </si>
  <si>
    <r>
      <rPr>
        <sz val="7"/>
        <rFont val="Arial"/>
        <family val="2"/>
      </rPr>
      <t>1201.120101.01.010</t>
    </r>
  </si>
  <si>
    <r>
      <rPr>
        <sz val="7"/>
        <rFont val="Arial"/>
        <family val="2"/>
      </rPr>
      <t>Keluaran : Jumlah kegiatan dokumentasi, informatika dan komunikasi OPD</t>
    </r>
  </si>
  <si>
    <r>
      <rPr>
        <sz val="7"/>
        <rFont val="Arial"/>
        <family val="2"/>
      </rPr>
      <t>3 kegiatan</t>
    </r>
  </si>
  <si>
    <r>
      <rPr>
        <sz val="7"/>
        <rFont val="Arial"/>
        <family val="2"/>
      </rPr>
      <t>1201.120101.01.011</t>
    </r>
  </si>
  <si>
    <r>
      <rPr>
        <sz val="7"/>
        <rFont val="Arial"/>
        <family val="2"/>
      </rPr>
      <t>Keluaran : dokumen pengelolaan aset pada Disnakertrans Kota Serang</t>
    </r>
  </si>
  <si>
    <r>
      <rPr>
        <sz val="7"/>
        <rFont val="Arial"/>
        <family val="2"/>
      </rPr>
      <t>1201.120101.01.012</t>
    </r>
  </si>
  <si>
    <r>
      <rPr>
        <sz val="7"/>
        <rFont val="Arial"/>
        <family val="2"/>
      </rPr>
      <t>Keluaran : Makanan dan minuman rapat dan harian pegawai</t>
    </r>
  </si>
  <si>
    <r>
      <rPr>
        <sz val="7"/>
        <rFont val="Arial"/>
        <family val="2"/>
      </rPr>
      <t>1201.120101.01.013</t>
    </r>
  </si>
  <si>
    <r>
      <rPr>
        <sz val="7"/>
        <rFont val="Arial"/>
        <family val="2"/>
      </rPr>
      <t>Keluaran : Rapat-Rapat Kordinasi dan Konsultasi Dalam dan Luar Daerah</t>
    </r>
  </si>
  <si>
    <r>
      <rPr>
        <b/>
        <sz val="7"/>
        <rFont val="Arial"/>
        <family val="2"/>
      </rPr>
      <t>1201.02</t>
    </r>
  </si>
  <si>
    <r>
      <rPr>
        <sz val="7"/>
        <rFont val="Arial"/>
        <family val="2"/>
      </rPr>
      <t>1201.120101.02.001</t>
    </r>
  </si>
  <si>
    <r>
      <rPr>
        <sz val="7"/>
        <rFont val="Arial"/>
        <family val="2"/>
      </rPr>
      <t>Keluaran : Laporan Keuangan Triwulan dan Semesteran</t>
    </r>
  </si>
  <si>
    <r>
      <rPr>
        <sz val="7"/>
        <rFont val="Arial"/>
        <family val="2"/>
      </rPr>
      <t>2 Dok</t>
    </r>
  </si>
  <si>
    <r>
      <rPr>
        <sz val="7"/>
        <rFont val="Arial"/>
        <family val="2"/>
      </rPr>
      <t>1201.120101.02.002</t>
    </r>
  </si>
  <si>
    <r>
      <rPr>
        <sz val="7"/>
        <rFont val="Arial"/>
        <family val="2"/>
      </rPr>
      <t>1 Dok</t>
    </r>
  </si>
  <si>
    <r>
      <rPr>
        <b/>
        <sz val="7"/>
        <rFont val="Arial"/>
        <family val="2"/>
      </rPr>
      <t>1201.03</t>
    </r>
  </si>
  <si>
    <r>
      <rPr>
        <sz val="7"/>
        <rFont val="Arial"/>
        <family val="2"/>
      </rPr>
      <t>1201.120101.03.001</t>
    </r>
  </si>
  <si>
    <r>
      <rPr>
        <sz val="7"/>
        <rFont val="Arial"/>
        <family val="2"/>
      </rPr>
      <t xml:space="preserve">Keluaran : Dokumen Renja, Renja Perubahan dan Dokumen Renstra Perubahan
</t>
    </r>
    <r>
      <rPr>
        <sz val="7"/>
        <rFont val="Arial"/>
        <family val="2"/>
      </rPr>
      <t>Keluaran : Kegiatan Forum OPD</t>
    </r>
  </si>
  <si>
    <r>
      <rPr>
        <sz val="7"/>
        <rFont val="Arial"/>
        <family val="2"/>
      </rPr>
      <t xml:space="preserve">3 Dokumen
</t>
    </r>
    <r>
      <rPr>
        <sz val="7"/>
        <rFont val="Arial"/>
        <family val="2"/>
      </rPr>
      <t>1 kegiatan</t>
    </r>
  </si>
  <si>
    <r>
      <rPr>
        <sz val="7"/>
        <rFont val="Arial"/>
        <family val="2"/>
      </rPr>
      <t>1201.120101.03.002</t>
    </r>
  </si>
  <si>
    <r>
      <rPr>
        <sz val="7"/>
        <rFont val="Arial"/>
        <family val="2"/>
      </rPr>
      <t xml:space="preserve">Keluaran : Jumlah dokumen RKA Perubahan TA.2021, RKA TA.2022,
</t>
    </r>
    <r>
      <rPr>
        <sz val="7"/>
        <rFont val="Arial"/>
        <family val="2"/>
      </rPr>
      <t>DPA Perubahan  TA.2021 dan DPA TA.2022</t>
    </r>
  </si>
  <si>
    <r>
      <rPr>
        <sz val="7"/>
        <rFont val="Arial"/>
        <family val="2"/>
      </rPr>
      <t>1201.120101.03.003</t>
    </r>
  </si>
  <si>
    <r>
      <rPr>
        <sz val="7"/>
        <rFont val="Arial"/>
        <family val="2"/>
      </rPr>
      <t>Keluaran : Dokumen Evaluasi Kinerja OPD</t>
    </r>
  </si>
  <si>
    <r>
      <rPr>
        <sz val="7"/>
        <rFont val="Arial"/>
        <family val="2"/>
      </rPr>
      <t>1201.120101.03.004</t>
    </r>
  </si>
  <si>
    <r>
      <rPr>
        <sz val="7"/>
        <rFont val="Arial"/>
        <family val="2"/>
      </rPr>
      <t>Keluaran : Jumlah Dokumen LKjIP, PK dan LPPD</t>
    </r>
  </si>
  <si>
    <r>
      <rPr>
        <b/>
        <sz val="7"/>
        <rFont val="Arial"/>
        <family val="2"/>
      </rPr>
      <t>1201.11</t>
    </r>
  </si>
  <si>
    <r>
      <rPr>
        <b/>
        <sz val="7"/>
        <rFont val="Arial"/>
        <family val="2"/>
      </rPr>
      <t>Program Peningkatan Kualitas dan Produktivitas Tenaga Kerja</t>
    </r>
  </si>
  <si>
    <r>
      <rPr>
        <sz val="7"/>
        <rFont val="Arial"/>
        <family val="2"/>
      </rPr>
      <t>1201.120101.11.001</t>
    </r>
  </si>
  <si>
    <r>
      <rPr>
        <sz val="8"/>
        <rFont val="Arial"/>
        <family val="2"/>
      </rPr>
      <t>Pembinaan Lembaga Pelatihan Kerja</t>
    </r>
  </si>
  <si>
    <r>
      <rPr>
        <sz val="7"/>
        <rFont val="Arial"/>
        <family val="2"/>
      </rPr>
      <t xml:space="preserve">Keluaran : Jumlah Instruktur LPK Yang Dilatih
</t>
    </r>
    <r>
      <rPr>
        <sz val="7"/>
        <rFont val="Arial"/>
        <family val="2"/>
      </rPr>
      <t>Keluaran : Jumlah Pengelola LPK Yang Dilatih</t>
    </r>
  </si>
  <si>
    <r>
      <rPr>
        <sz val="7"/>
        <rFont val="Arial"/>
        <family val="2"/>
      </rPr>
      <t xml:space="preserve">33 LPK
</t>
    </r>
    <r>
      <rPr>
        <sz val="7"/>
        <rFont val="Arial"/>
        <family val="2"/>
      </rPr>
      <t>28 LPK</t>
    </r>
  </si>
  <si>
    <r>
      <rPr>
        <sz val="7"/>
        <rFont val="Arial"/>
        <family val="2"/>
      </rPr>
      <t xml:space="preserve">35 LPK
</t>
    </r>
    <r>
      <rPr>
        <sz val="7"/>
        <rFont val="Arial"/>
        <family val="2"/>
      </rPr>
      <t>30 LPK</t>
    </r>
  </si>
  <si>
    <r>
      <rPr>
        <sz val="7"/>
        <rFont val="Arial"/>
        <family val="2"/>
      </rPr>
      <t>1201.120101.11.002</t>
    </r>
  </si>
  <si>
    <r>
      <rPr>
        <sz val="8"/>
        <rFont val="Arial"/>
        <family val="2"/>
      </rPr>
      <t>Peningkatan Produktifitas Tenaga Kerja</t>
    </r>
  </si>
  <si>
    <r>
      <rPr>
        <sz val="7"/>
        <rFont val="Arial"/>
        <family val="2"/>
      </rPr>
      <t>Keluaran : Pelatihan Peningkatan Produktivitas Tenaga Kerja</t>
    </r>
  </si>
  <si>
    <r>
      <rPr>
        <sz val="7"/>
        <rFont val="Arial"/>
        <family val="2"/>
      </rPr>
      <t>47 Perusahaan</t>
    </r>
  </si>
  <si>
    <r>
      <rPr>
        <sz val="7"/>
        <rFont val="Arial"/>
        <family val="2"/>
      </rPr>
      <t>48 Perusahaan</t>
    </r>
  </si>
  <si>
    <r>
      <rPr>
        <sz val="7"/>
        <rFont val="Arial"/>
        <family val="2"/>
      </rPr>
      <t>1201.120101.11.003</t>
    </r>
  </si>
  <si>
    <r>
      <rPr>
        <sz val="8"/>
        <rFont val="Arial"/>
        <family val="2"/>
      </rPr>
      <t>pembinaan dan konsultansi perusahaan kecil</t>
    </r>
  </si>
  <si>
    <r>
      <rPr>
        <sz val="7"/>
        <rFont val="Arial"/>
        <family val="2"/>
      </rPr>
      <t>Keluaran : Jumlah Perusahaan Kecil Yang Dibina</t>
    </r>
  </si>
  <si>
    <r>
      <rPr>
        <sz val="7"/>
        <rFont val="Arial"/>
        <family val="2"/>
      </rPr>
      <t>42 Orang</t>
    </r>
  </si>
  <si>
    <r>
      <rPr>
        <sz val="7"/>
        <rFont val="Arial"/>
        <family val="2"/>
      </rPr>
      <t>44 Orang</t>
    </r>
  </si>
  <si>
    <r>
      <rPr>
        <sz val="7"/>
        <rFont val="Arial"/>
        <family val="2"/>
      </rPr>
      <t>1201.120101.11.004</t>
    </r>
  </si>
  <si>
    <r>
      <rPr>
        <sz val="8"/>
        <rFont val="Arial"/>
        <family val="2"/>
      </rPr>
      <t>Pendidikan dan Pelatihan keterampilan bagi pencari kerja</t>
    </r>
  </si>
  <si>
    <r>
      <rPr>
        <sz val="7"/>
        <rFont val="Arial"/>
        <family val="2"/>
      </rPr>
      <t xml:space="preserve">Keluaran : Pelatihan dan Keterampilan Tata Boga
</t>
    </r>
    <r>
      <rPr>
        <sz val="7"/>
        <rFont val="Arial"/>
        <family val="2"/>
      </rPr>
      <t xml:space="preserve">Keluaran : Pelatihan dan Keterampilan Pengelolaan Kain Rajut
</t>
    </r>
    <r>
      <rPr>
        <sz val="7"/>
        <rFont val="Arial"/>
        <family val="2"/>
      </rPr>
      <t xml:space="preserve">Keluaran : Pelatihan dan Keterampilan Tata Rias Rambut
</t>
    </r>
    <r>
      <rPr>
        <sz val="7"/>
        <rFont val="Arial"/>
        <family val="2"/>
      </rPr>
      <t xml:space="preserve">Keluaran : Pelatihan dan Keterampilan Otomotif
</t>
    </r>
    <r>
      <rPr>
        <sz val="7"/>
        <rFont val="Arial"/>
        <family val="2"/>
      </rPr>
      <t>Keluaran : Pelatihan dan Keterampilan Autocat</t>
    </r>
  </si>
  <si>
    <r>
      <rPr>
        <sz val="7"/>
        <rFont val="Arial"/>
        <family val="2"/>
      </rPr>
      <t xml:space="preserve">15 Orang
</t>
    </r>
    <r>
      <rPr>
        <sz val="7"/>
        <rFont val="Arial"/>
        <family val="2"/>
      </rPr>
      <t xml:space="preserve">15 orang
</t>
    </r>
    <r>
      <rPr>
        <sz val="7"/>
        <rFont val="Arial"/>
        <family val="2"/>
      </rPr>
      <t xml:space="preserve">15 orang
</t>
    </r>
    <r>
      <rPr>
        <sz val="7"/>
        <rFont val="Arial"/>
        <family val="2"/>
      </rPr>
      <t xml:space="preserve">15 Orang
</t>
    </r>
    <r>
      <rPr>
        <sz val="7"/>
        <rFont val="Arial"/>
        <family val="2"/>
      </rPr>
      <t>15 orang</t>
    </r>
  </si>
  <si>
    <r>
      <rPr>
        <sz val="7"/>
        <rFont val="Arial"/>
        <family val="2"/>
      </rPr>
      <t>1201.120101.11.005</t>
    </r>
  </si>
  <si>
    <r>
      <rPr>
        <sz val="8"/>
        <rFont val="Arial"/>
        <family val="2"/>
      </rPr>
      <t>Penyiapan Tenaga Kerja Siap Pakai</t>
    </r>
  </si>
  <si>
    <r>
      <rPr>
        <sz val="7"/>
        <rFont val="Arial"/>
        <family val="2"/>
      </rPr>
      <t>Keluaran : Pelatihan Kerja Berbasis Kompetensi dan Sertifikasi Listrik Industri</t>
    </r>
  </si>
  <si>
    <r>
      <rPr>
        <sz val="7"/>
        <rFont val="Arial"/>
        <family val="2"/>
      </rPr>
      <t>32 Orang</t>
    </r>
  </si>
  <si>
    <r>
      <rPr>
        <b/>
        <sz val="7"/>
        <rFont val="Arial"/>
        <family val="2"/>
      </rPr>
      <t>1201.12</t>
    </r>
  </si>
  <si>
    <r>
      <rPr>
        <b/>
        <sz val="7"/>
        <rFont val="Arial"/>
        <family val="2"/>
      </rPr>
      <t>Program Penempatan Tenaga Kerja dan Perluasan Kesempatan Kerja</t>
    </r>
  </si>
  <si>
    <r>
      <rPr>
        <sz val="7"/>
        <rFont val="Arial"/>
        <family val="2"/>
      </rPr>
      <t>1201.120101.12.001</t>
    </r>
  </si>
  <si>
    <r>
      <rPr>
        <sz val="8"/>
        <rFont val="Arial"/>
        <family val="2"/>
      </rPr>
      <t>Penyusunan  Data Base Tenaga Kerja</t>
    </r>
  </si>
  <si>
    <r>
      <rPr>
        <sz val="7"/>
        <rFont val="Arial"/>
        <family val="2"/>
      </rPr>
      <t>Keluaran : Dokumen informasi ketenagakerjaan</t>
    </r>
  </si>
  <si>
    <r>
      <rPr>
        <sz val="7"/>
        <rFont val="Arial"/>
        <family val="2"/>
      </rPr>
      <t>1201.120101.12.002</t>
    </r>
  </si>
  <si>
    <r>
      <rPr>
        <sz val="8"/>
        <rFont val="Arial"/>
        <family val="2"/>
      </rPr>
      <t>Pembinaan Kelembagaan Penyedia Tenaga Kerja</t>
    </r>
  </si>
  <si>
    <r>
      <rPr>
        <sz val="7"/>
        <rFont val="Arial"/>
        <family val="2"/>
      </rPr>
      <t>Keluaran : Terlaksananya monitoring, evaluasi, dan pembinaan kelembagaan penyedia tenaga kerja</t>
    </r>
  </si>
  <si>
    <r>
      <rPr>
        <sz val="7"/>
        <rFont val="Arial"/>
        <family val="2"/>
      </rPr>
      <t>70 Perusahaan/lembaga</t>
    </r>
  </si>
  <si>
    <r>
      <rPr>
        <sz val="7"/>
        <rFont val="Arial"/>
        <family val="2"/>
      </rPr>
      <t>75 Perusahaan/lembaga</t>
    </r>
  </si>
  <si>
    <r>
      <rPr>
        <sz val="7"/>
        <rFont val="Arial"/>
        <family val="2"/>
      </rPr>
      <t>1201.120101.12.003</t>
    </r>
  </si>
  <si>
    <r>
      <rPr>
        <sz val="8"/>
        <rFont val="Arial"/>
        <family val="2"/>
      </rPr>
      <t>Penyebarluasan Informasi Bursa Tenaga Kerja</t>
    </r>
  </si>
  <si>
    <r>
      <rPr>
        <sz val="7"/>
        <rFont val="Arial"/>
        <family val="2"/>
      </rPr>
      <t xml:space="preserve">Keluaran : Terselenggaranya job fair di Kota Serang
</t>
    </r>
    <r>
      <rPr>
        <sz val="7"/>
        <rFont val="Arial"/>
        <family val="2"/>
      </rPr>
      <t>Keluaran : Sosialisasi dan pembekalan informasi bursa tenaga kerja indonesia tentang penempatan dan perlindungan TKI</t>
    </r>
  </si>
  <si>
    <r>
      <rPr>
        <sz val="7"/>
        <rFont val="Arial"/>
        <family val="2"/>
      </rPr>
      <t xml:space="preserve">1 kegiatan
</t>
    </r>
    <r>
      <rPr>
        <sz val="7"/>
        <rFont val="Arial"/>
        <family val="2"/>
      </rPr>
      <t>25 orang</t>
    </r>
  </si>
  <si>
    <r>
      <rPr>
        <sz val="7"/>
        <rFont val="Arial"/>
        <family val="2"/>
      </rPr>
      <t>1201.120101.12.004</t>
    </r>
  </si>
  <si>
    <r>
      <rPr>
        <sz val="8"/>
        <rFont val="Arial"/>
        <family val="2"/>
      </rPr>
      <t>Pembinaan Kelembagaan Penyalur Tenaga Kerja</t>
    </r>
  </si>
  <si>
    <r>
      <rPr>
        <sz val="7"/>
        <rFont val="Arial"/>
        <family val="2"/>
      </rPr>
      <t>Keluaran : Evaluasi dan Pembinaan Kelembagaan PPTKIS/ P3MI</t>
    </r>
  </si>
  <si>
    <r>
      <rPr>
        <sz val="7"/>
        <rFont val="Arial"/>
        <family val="2"/>
      </rPr>
      <t>60 Peserta</t>
    </r>
  </si>
  <si>
    <r>
      <rPr>
        <sz val="7"/>
        <rFont val="Arial"/>
        <family val="2"/>
      </rPr>
      <t>1201.120101.12.005</t>
    </r>
  </si>
  <si>
    <r>
      <rPr>
        <sz val="8"/>
        <rFont val="Arial"/>
        <family val="2"/>
      </rPr>
      <t>Fasilitasi Pelatihan Kewirausahaan Berbasis Masyarakat</t>
    </r>
  </si>
  <si>
    <r>
      <rPr>
        <sz val="7"/>
        <rFont val="Arial"/>
        <family val="2"/>
      </rPr>
      <t>Keluaran : Pelatihan Keterampilan (Tataboga)</t>
    </r>
  </si>
  <si>
    <r>
      <rPr>
        <sz val="7"/>
        <rFont val="Arial"/>
        <family val="2"/>
      </rPr>
      <t>72 orang</t>
    </r>
  </si>
  <si>
    <r>
      <rPr>
        <b/>
        <sz val="7"/>
        <rFont val="Arial"/>
        <family val="2"/>
      </rPr>
      <t>1201.13</t>
    </r>
  </si>
  <si>
    <r>
      <rPr>
        <b/>
        <sz val="7"/>
        <rFont val="Arial"/>
        <family val="2"/>
      </rPr>
      <t>Program Pembinaan Hubungan Industrial dan Peningkatan Jaminan Sosial Ketenagakerjaan</t>
    </r>
  </si>
  <si>
    <r>
      <rPr>
        <sz val="7"/>
        <rFont val="Arial"/>
        <family val="2"/>
      </rPr>
      <t>1201.120101.13.001</t>
    </r>
  </si>
  <si>
    <r>
      <rPr>
        <sz val="8"/>
        <rFont val="Arial"/>
        <family val="2"/>
      </rPr>
      <t>Fasilitasi Penyelesaian Prosedur, Penyelesaian Perselisihan Hubungan Industrial</t>
    </r>
  </si>
  <si>
    <r>
      <rPr>
        <sz val="7"/>
        <rFont val="Arial"/>
        <family val="2"/>
      </rPr>
      <t>Keluaran :  Sistem dan Prosedur Penyelesaian Perselisihan Hubungan Industrial</t>
    </r>
  </si>
  <si>
    <r>
      <rPr>
        <sz val="7"/>
        <rFont val="Arial"/>
        <family val="2"/>
      </rPr>
      <t>1201.120101.13.002</t>
    </r>
  </si>
  <si>
    <r>
      <rPr>
        <sz val="8"/>
        <rFont val="Arial"/>
        <family val="2"/>
      </rPr>
      <t>Pelaksanaan Peringatan Hari Buruh Internasional</t>
    </r>
  </si>
  <si>
    <r>
      <rPr>
        <sz val="7"/>
        <rFont val="Arial"/>
        <family val="2"/>
      </rPr>
      <t>Keluaran : Kegiatan Hari Buruh Internasional Tingkat Kota Serang ( May Day 2021 )</t>
    </r>
  </si>
  <si>
    <r>
      <rPr>
        <sz val="7"/>
        <rFont val="Arial"/>
        <family val="2"/>
      </rPr>
      <t>1201.120101.13.003</t>
    </r>
  </si>
  <si>
    <r>
      <rPr>
        <sz val="8"/>
        <rFont val="Arial"/>
        <family val="2"/>
      </rPr>
      <t>Pengelolaan Kelembagan dan Pemasyarakatan Hubungan Industrial</t>
    </r>
  </si>
  <si>
    <r>
      <rPr>
        <sz val="7"/>
        <rFont val="Arial"/>
        <family val="2"/>
      </rPr>
      <t xml:space="preserve">Keluaran : Bimtek Peningkatan Kapasitas Organisasi Pengusaha dan Organisasi Pekerja
</t>
    </r>
    <r>
      <rPr>
        <sz val="7"/>
        <rFont val="Arial"/>
        <family val="2"/>
      </rPr>
      <t>Keluaran : Rapat LKS Tripartit, DEPEKO dan EEO</t>
    </r>
  </si>
  <si>
    <r>
      <rPr>
        <sz val="7"/>
        <rFont val="Arial"/>
        <family val="2"/>
      </rPr>
      <t xml:space="preserve">1 kegiatan
</t>
    </r>
    <r>
      <rPr>
        <sz val="7"/>
        <rFont val="Arial"/>
        <family val="2"/>
      </rPr>
      <t>1 kegiatan</t>
    </r>
  </si>
  <si>
    <r>
      <rPr>
        <sz val="7"/>
        <rFont val="Arial"/>
        <family val="2"/>
      </rPr>
      <t xml:space="preserve">0 kegiatan
</t>
    </r>
    <r>
      <rPr>
        <sz val="7"/>
        <rFont val="Arial"/>
        <family val="2"/>
      </rPr>
      <t>0 kegiatan</t>
    </r>
  </si>
  <si>
    <r>
      <rPr>
        <sz val="7"/>
        <rFont val="Arial"/>
        <family val="2"/>
      </rPr>
      <t>1201.120101.13.004</t>
    </r>
  </si>
  <si>
    <r>
      <rPr>
        <sz val="8"/>
        <rFont val="Arial"/>
        <family val="2"/>
      </rPr>
      <t>Konsolidasi Pelaksanaan Peningkatan Intensitas Pencegahan PHK dan Penyelesaian  Hubungan Industrial</t>
    </r>
  </si>
  <si>
    <r>
      <rPr>
        <sz val="7"/>
        <rFont val="Arial"/>
        <family val="2"/>
      </rPr>
      <t>Keluaran : Sosialisasi Konsolidasi Pelaksanaan Peningkatan Intensitas Pencegahan PHK dan Penyelesaian Hubungan Industrial</t>
    </r>
  </si>
  <si>
    <r>
      <rPr>
        <sz val="7"/>
        <rFont val="Arial"/>
        <family val="2"/>
      </rPr>
      <t>75 Perusahaan</t>
    </r>
  </si>
  <si>
    <r>
      <rPr>
        <sz val="7"/>
        <rFont val="Arial"/>
        <family val="2"/>
      </rPr>
      <t>0 Perusahaan</t>
    </r>
  </si>
  <si>
    <r>
      <rPr>
        <sz val="7"/>
        <rFont val="Arial"/>
        <family val="2"/>
      </rPr>
      <t>1201.120101.13.005</t>
    </r>
  </si>
  <si>
    <r>
      <rPr>
        <sz val="8"/>
        <rFont val="Arial"/>
        <family val="2"/>
      </rPr>
      <t>Penyusunan dan perumusan UMK</t>
    </r>
  </si>
  <si>
    <r>
      <rPr>
        <sz val="7"/>
        <rFont val="Arial"/>
        <family val="2"/>
      </rPr>
      <t>Keluaran : Bimtek Pengupahan dan Jaminan Sosial Tenaga Kerja</t>
    </r>
  </si>
  <si>
    <r>
      <rPr>
        <sz val="7"/>
        <rFont val="Arial"/>
        <family val="2"/>
      </rPr>
      <t>0 Kegiatan</t>
    </r>
  </si>
  <si>
    <r>
      <rPr>
        <sz val="7"/>
        <rFont val="Arial"/>
        <family val="2"/>
      </rPr>
      <t>1201.120101.13.006</t>
    </r>
  </si>
  <si>
    <r>
      <rPr>
        <sz val="8"/>
        <rFont val="Arial"/>
        <family val="2"/>
      </rPr>
      <t>Peningkatan Penerapan Pengupahan dan Jaminan Sosial Tenaga Kerja</t>
    </r>
  </si>
  <si>
    <r>
      <rPr>
        <sz val="7"/>
        <rFont val="Arial"/>
        <family val="2"/>
      </rPr>
      <t>Keluaran : Bimtek Peningkatan Penerapan Pengupahan dan Jaminan Sosial Tenaga Kerja</t>
    </r>
  </si>
  <si>
    <r>
      <rPr>
        <sz val="7"/>
        <rFont val="Arial"/>
        <family val="2"/>
      </rPr>
      <t>1201.120101.13.007</t>
    </r>
  </si>
  <si>
    <r>
      <rPr>
        <sz val="8"/>
        <rFont val="Arial"/>
        <family val="2"/>
      </rPr>
      <t>Monitoring, Evaluasi dan Pelaporan Hubungan Industrial</t>
    </r>
  </si>
  <si>
    <r>
      <rPr>
        <sz val="7"/>
        <rFont val="Arial"/>
        <family val="2"/>
      </rPr>
      <t>Keluaran : Jumlah Dokumen Monev Pelaksanaan Pembayaran THR Keagamaan</t>
    </r>
  </si>
  <si>
    <r>
      <rPr>
        <sz val="7"/>
        <rFont val="Arial"/>
        <family val="2"/>
      </rPr>
      <t>1201.120101.13.008</t>
    </r>
  </si>
  <si>
    <r>
      <rPr>
        <sz val="8"/>
        <rFont val="Arial"/>
        <family val="2"/>
      </rPr>
      <t>Pengelolaan Persyaratan Kerja, Kesejahteraan dan analisis Diskriminasi</t>
    </r>
  </si>
  <si>
    <r>
      <rPr>
        <sz val="7"/>
        <rFont val="Arial"/>
        <family val="2"/>
      </rPr>
      <t>Keluaran : terlaksananya bimbingan teknis persyaratan kerja</t>
    </r>
  </si>
  <si>
    <r>
      <rPr>
        <sz val="7"/>
        <rFont val="Arial"/>
        <family val="2"/>
      </rPr>
      <t>67 perusahaan</t>
    </r>
  </si>
  <si>
    <r>
      <rPr>
        <sz val="7"/>
        <rFont val="Arial"/>
        <family val="2"/>
      </rPr>
      <t>0 perusahaan</t>
    </r>
  </si>
  <si>
    <r>
      <rPr>
        <sz val="8"/>
        <rFont val="Arial"/>
        <family val="2"/>
      </rPr>
      <t xml:space="preserve">SERANG, ..........................
</t>
    </r>
    <r>
      <rPr>
        <sz val="8"/>
        <rFont val="Arial"/>
        <family val="2"/>
      </rPr>
      <t>KEPALA DINAS TENAGA KERJA DAN TRANSMIGRASI</t>
    </r>
  </si>
  <si>
    <r>
      <rPr>
        <b/>
        <sz val="8"/>
        <rFont val="Arial"/>
        <family val="2"/>
      </rPr>
      <t xml:space="preserve">Drs. H. AKHMAD BENBELA
</t>
    </r>
    <r>
      <rPr>
        <sz val="8"/>
        <rFont val="Arial"/>
        <family val="2"/>
      </rPr>
      <t>NIP. 196306131985031013</t>
    </r>
  </si>
  <si>
    <r>
      <rPr>
        <b/>
        <sz val="7"/>
        <rFont val="Arial"/>
        <family val="2"/>
      </rPr>
      <t>20</t>
    </r>
  </si>
  <si>
    <r>
      <rPr>
        <b/>
        <sz val="7"/>
        <rFont val="Arial"/>
        <family val="2"/>
      </rPr>
      <t>URUSAN PILIHAN</t>
    </r>
  </si>
  <si>
    <r>
      <rPr>
        <b/>
        <sz val="7"/>
        <rFont val="Arial"/>
        <family val="2"/>
      </rPr>
      <t>2008</t>
    </r>
  </si>
  <si>
    <r>
      <rPr>
        <b/>
        <sz val="7"/>
        <rFont val="Arial"/>
        <family val="2"/>
      </rPr>
      <t>TRANSMIGRASI</t>
    </r>
  </si>
  <si>
    <r>
      <rPr>
        <b/>
        <sz val="7"/>
        <rFont val="Arial"/>
        <family val="2"/>
      </rPr>
      <t>2008.11</t>
    </r>
  </si>
  <si>
    <r>
      <rPr>
        <b/>
        <sz val="7"/>
        <rFont val="Arial"/>
        <family val="2"/>
      </rPr>
      <t>Program Penyelenggaraan Transmigrasi</t>
    </r>
  </si>
  <si>
    <r>
      <rPr>
        <sz val="7"/>
        <rFont val="Arial"/>
        <family val="2"/>
      </rPr>
      <t>2008.120101.11.001</t>
    </r>
  </si>
  <si>
    <r>
      <rPr>
        <sz val="8"/>
        <rFont val="Arial"/>
        <family val="2"/>
      </rPr>
      <t>Penyuluhan Program Transmigrasi</t>
    </r>
  </si>
  <si>
    <r>
      <rPr>
        <sz val="7"/>
        <rFont val="Arial"/>
        <family val="2"/>
      </rPr>
      <t>Keluaran : Sosialisasi tentang program transmigrasi regional</t>
    </r>
  </si>
  <si>
    <r>
      <rPr>
        <sz val="7"/>
        <rFont val="Arial"/>
        <family val="2"/>
      </rPr>
      <t>150 Orang</t>
    </r>
  </si>
  <si>
    <r>
      <rPr>
        <sz val="7"/>
        <rFont val="Arial"/>
        <family val="2"/>
      </rPr>
      <t>2008.120101.11.002</t>
    </r>
  </si>
  <si>
    <r>
      <rPr>
        <sz val="8"/>
        <rFont val="Arial"/>
        <family val="2"/>
      </rPr>
      <t>Peningkatan sumber daya manusia bagi calon transmigran</t>
    </r>
  </si>
  <si>
    <r>
      <rPr>
        <sz val="7"/>
        <rFont val="Arial"/>
        <family val="2"/>
      </rPr>
      <t>Keluaran : pelatihan bagi calon transmigrasi yang siap ditempatkan di unit permukiman</t>
    </r>
  </si>
  <si>
    <r>
      <rPr>
        <sz val="7"/>
        <rFont val="Arial"/>
        <family val="2"/>
      </rPr>
      <t>20 KK (40 orang )</t>
    </r>
  </si>
  <si>
    <r>
      <rPr>
        <sz val="7"/>
        <rFont val="Arial"/>
        <family val="2"/>
      </rPr>
      <t>2008.120101.11.003</t>
    </r>
  </si>
  <si>
    <r>
      <rPr>
        <sz val="8"/>
        <rFont val="Arial"/>
        <family val="2"/>
      </rPr>
      <t>Pembinaan Transmigran yang sudah ditempatkan</t>
    </r>
  </si>
  <si>
    <r>
      <rPr>
        <sz val="7"/>
        <rFont val="Arial"/>
        <family val="2"/>
      </rPr>
      <t>Keluaran : Pembinaan Transmigran yang sudah ditempatkan</t>
    </r>
  </si>
  <si>
    <r>
      <rPr>
        <sz val="7"/>
        <rFont val="Arial"/>
        <family val="2"/>
      </rPr>
      <t>lokasi transmigrasi</t>
    </r>
  </si>
  <si>
    <r>
      <rPr>
        <sz val="7"/>
        <rFont val="Arial"/>
        <family val="2"/>
      </rPr>
      <t>3 lokasi</t>
    </r>
  </si>
  <si>
    <r>
      <rPr>
        <sz val="7"/>
        <rFont val="Arial"/>
        <family val="2"/>
      </rPr>
      <t>2008.120101.11.004</t>
    </r>
  </si>
  <si>
    <r>
      <rPr>
        <sz val="8"/>
        <rFont val="Arial"/>
        <family val="2"/>
      </rPr>
      <t>Pemindahan dan Penempatan Calon Transmigran</t>
    </r>
  </si>
  <si>
    <r>
      <rPr>
        <sz val="7"/>
        <rFont val="Arial"/>
        <family val="2"/>
      </rPr>
      <t>Keluaran : dokumen perjanjian KSAD</t>
    </r>
  </si>
  <si>
    <r>
      <rPr>
        <sz val="7"/>
        <rFont val="Arial"/>
        <family val="2"/>
      </rPr>
      <t>kota serang dan lokasi transmigrasi</t>
    </r>
  </si>
  <si>
    <r>
      <rPr>
        <sz val="7"/>
        <rFont val="Arial"/>
        <family val="2"/>
      </rPr>
      <t>2 dokumen</t>
    </r>
  </si>
  <si>
    <r>
      <rPr>
        <b/>
        <sz val="8"/>
        <rFont val="Arial"/>
        <family val="2"/>
      </rPr>
      <t>SKPD                 :      DINAS LINGKUNGAN HIDUP</t>
    </r>
  </si>
  <si>
    <r>
      <rPr>
        <b/>
        <sz val="7"/>
        <rFont val="Arial"/>
        <family val="2"/>
      </rPr>
      <t>43.668.790.274</t>
    </r>
  </si>
  <si>
    <r>
      <rPr>
        <b/>
        <sz val="7"/>
        <rFont val="Arial"/>
        <family val="2"/>
      </rPr>
      <t>LINGKUNGAN HIDUP</t>
    </r>
  </si>
  <si>
    <r>
      <rPr>
        <b/>
        <sz val="7"/>
        <rFont val="Arial"/>
        <family val="2"/>
      </rPr>
      <t>1.918.542.350</t>
    </r>
  </si>
  <si>
    <r>
      <rPr>
        <b/>
        <sz val="7"/>
        <rFont val="Arial"/>
        <family val="2"/>
      </rPr>
      <t>2.596.790.274</t>
    </r>
  </si>
  <si>
    <r>
      <rPr>
        <sz val="7"/>
        <rFont val="Arial"/>
        <family val="2"/>
      </rPr>
      <t>2 : Persentase sarana dan</t>
    </r>
  </si>
  <si>
    <r>
      <rPr>
        <sz val="7"/>
        <rFont val="Arial"/>
        <family val="2"/>
      </rPr>
      <t>prasarana kantor dalam kondisi baik</t>
    </r>
  </si>
  <si>
    <r>
      <rPr>
        <sz val="7"/>
        <rFont val="Arial"/>
        <family val="2"/>
      </rPr>
      <t>3 : Tingkat disiplin Aparatur</t>
    </r>
  </si>
  <si>
    <r>
      <rPr>
        <sz val="7"/>
        <rFont val="Arial"/>
        <family val="2"/>
      </rPr>
      <t>4 : Tingkat ketersediaan Dokumen</t>
    </r>
  </si>
  <si>
    <r>
      <rPr>
        <sz val="7"/>
        <rFont val="Arial"/>
        <family val="2"/>
      </rPr>
      <t>1205.120501.01.001</t>
    </r>
  </si>
  <si>
    <r>
      <rPr>
        <sz val="7"/>
        <rFont val="Arial"/>
        <family val="2"/>
      </rPr>
      <t>Keluaran : Tersedianya Pelayanan Administrasi Perkantoran</t>
    </r>
  </si>
  <si>
    <r>
      <rPr>
        <sz val="7"/>
        <rFont val="Arial"/>
        <family val="2"/>
      </rPr>
      <t>DINAS LINGKUNGAN HIDUP KOTA SERANG</t>
    </r>
  </si>
  <si>
    <r>
      <rPr>
        <sz val="7"/>
        <rFont val="Arial"/>
        <family val="2"/>
      </rPr>
      <t>671.927.640</t>
    </r>
  </si>
  <si>
    <r>
      <rPr>
        <sz val="7"/>
        <rFont val="Arial"/>
        <family val="2"/>
      </rPr>
      <t>700.790.274</t>
    </r>
  </si>
  <si>
    <r>
      <rPr>
        <sz val="7"/>
        <rFont val="Arial"/>
        <family val="2"/>
      </rPr>
      <t>1205.120501.01.002</t>
    </r>
  </si>
  <si>
    <r>
      <rPr>
        <sz val="7"/>
        <rFont val="Arial"/>
        <family val="2"/>
      </rPr>
      <t>Keluaran : Tersedianya Sarana dan Prasarana Kantor</t>
    </r>
  </si>
  <si>
    <r>
      <rPr>
        <sz val="7"/>
        <rFont val="Arial"/>
        <family val="2"/>
      </rPr>
      <t>1 tahun</t>
    </r>
  </si>
  <si>
    <r>
      <rPr>
        <sz val="7"/>
        <rFont val="Arial"/>
        <family val="2"/>
      </rPr>
      <t>283.051.010</t>
    </r>
  </si>
  <si>
    <r>
      <rPr>
        <sz val="7"/>
        <rFont val="Arial"/>
        <family val="2"/>
      </rPr>
      <t>800.000.000</t>
    </r>
  </si>
  <si>
    <r>
      <rPr>
        <sz val="7"/>
        <rFont val="Arial"/>
        <family val="2"/>
      </rPr>
      <t>1205.120501.01.003</t>
    </r>
  </si>
  <si>
    <r>
      <rPr>
        <sz val="7"/>
        <rFont val="Arial"/>
        <family val="2"/>
      </rPr>
      <t>Keluaran : Tersedianya Pemeliharaan Sarana &amp; Prasarana Kantor</t>
    </r>
  </si>
  <si>
    <r>
      <rPr>
        <sz val="7"/>
        <rFont val="Arial"/>
        <family val="2"/>
      </rPr>
      <t>356.187.700</t>
    </r>
  </si>
  <si>
    <r>
      <rPr>
        <sz val="7"/>
        <rFont val="Arial"/>
        <family val="2"/>
      </rPr>
      <t>400.000.000</t>
    </r>
  </si>
  <si>
    <r>
      <rPr>
        <sz val="7"/>
        <rFont val="Arial"/>
        <family val="2"/>
      </rPr>
      <t>1205.120501.01.009</t>
    </r>
  </si>
  <si>
    <r>
      <rPr>
        <sz val="7"/>
        <rFont val="Arial"/>
        <family val="2"/>
      </rPr>
      <t xml:space="preserve">Keluaran : Pakaian PDH &amp; Batik Tradisional
</t>
    </r>
    <r>
      <rPr>
        <sz val="7"/>
        <rFont val="Arial"/>
        <family val="2"/>
      </rPr>
      <t>Keluaran : Terlaksananya Bimtek Kapasitas Aparatur &amp; Sumber Daya Manusia</t>
    </r>
  </si>
  <si>
    <r>
      <rPr>
        <sz val="7"/>
        <rFont val="Arial"/>
        <family val="2"/>
      </rPr>
      <t xml:space="preserve">110 stel
</t>
    </r>
    <r>
      <rPr>
        <sz val="7"/>
        <rFont val="Arial"/>
        <family val="2"/>
      </rPr>
      <t>100 %</t>
    </r>
  </si>
  <si>
    <r>
      <rPr>
        <sz val="7"/>
        <rFont val="Arial"/>
        <family val="2"/>
      </rPr>
      <t>110.000.000</t>
    </r>
  </si>
  <si>
    <r>
      <rPr>
        <sz val="7"/>
        <rFont val="Arial"/>
        <family val="2"/>
      </rPr>
      <t xml:space="preserve">300 stel
</t>
    </r>
    <r>
      <rPr>
        <sz val="7"/>
        <rFont val="Arial"/>
        <family val="2"/>
      </rPr>
      <t>100 %</t>
    </r>
  </si>
  <si>
    <r>
      <rPr>
        <sz val="7"/>
        <rFont val="Arial"/>
        <family val="2"/>
      </rPr>
      <t>121.000.000</t>
    </r>
  </si>
  <si>
    <r>
      <rPr>
        <sz val="7"/>
        <rFont val="Arial"/>
        <family val="2"/>
      </rPr>
      <t>1205.120501.01.010</t>
    </r>
  </si>
  <si>
    <r>
      <rPr>
        <sz val="7"/>
        <rFont val="Arial"/>
        <family val="2"/>
      </rPr>
      <t>Keluaran : Tersedianya Data, Dokumentasi Informasi Informatika dan Komunikasi</t>
    </r>
  </si>
  <si>
    <r>
      <rPr>
        <sz val="7"/>
        <rFont val="Arial"/>
        <family val="2"/>
      </rPr>
      <t>3 keg</t>
    </r>
  </si>
  <si>
    <r>
      <rPr>
        <sz val="7"/>
        <rFont val="Arial"/>
        <family val="2"/>
      </rPr>
      <t>88.000.000</t>
    </r>
  </si>
  <si>
    <r>
      <rPr>
        <sz val="7"/>
        <rFont val="Arial"/>
        <family val="2"/>
      </rPr>
      <t>100.000.000</t>
    </r>
  </si>
  <si>
    <r>
      <rPr>
        <sz val="7"/>
        <rFont val="Arial"/>
        <family val="2"/>
      </rPr>
      <t>1205.120501.01.011</t>
    </r>
  </si>
  <si>
    <r>
      <rPr>
        <sz val="7"/>
        <rFont val="Arial"/>
        <family val="2"/>
      </rPr>
      <t>Keluaran : Terkelolanya Barang Milik Daerah</t>
    </r>
  </si>
  <si>
    <r>
      <rPr>
        <sz val="7"/>
        <rFont val="Arial"/>
        <family val="2"/>
      </rPr>
      <t>33.000.000</t>
    </r>
  </si>
  <si>
    <r>
      <rPr>
        <sz val="7"/>
        <rFont val="Arial"/>
        <family val="2"/>
      </rPr>
      <t>50.000.000</t>
    </r>
  </si>
  <si>
    <r>
      <rPr>
        <sz val="7"/>
        <rFont val="Arial"/>
        <family val="2"/>
      </rPr>
      <t>1205.120501.01.012</t>
    </r>
  </si>
  <si>
    <r>
      <rPr>
        <sz val="7"/>
        <rFont val="Arial"/>
        <family val="2"/>
      </rPr>
      <t>Keluaran : Tersedianya Makanan dan Minuman Harian &amp; Rapat</t>
    </r>
  </si>
  <si>
    <r>
      <rPr>
        <sz val="7"/>
        <rFont val="Arial"/>
        <family val="2"/>
      </rPr>
      <t>101.376.000</t>
    </r>
  </si>
  <si>
    <r>
      <rPr>
        <sz val="7"/>
        <rFont val="Arial"/>
        <family val="2"/>
      </rPr>
      <t>125.000.000</t>
    </r>
  </si>
  <si>
    <r>
      <rPr>
        <sz val="7"/>
        <rFont val="Arial"/>
        <family val="2"/>
      </rPr>
      <t>1205.120501.01.013</t>
    </r>
  </si>
  <si>
    <r>
      <rPr>
        <sz val="7"/>
        <rFont val="Arial"/>
        <family val="2"/>
      </rPr>
      <t>Keluaran : Terlaksananya Kegiatan Konsultasi, Koordinasi dan Rapat Teknis Keluar dan Dalam Daerah</t>
    </r>
  </si>
  <si>
    <r>
      <rPr>
        <sz val="7"/>
        <rFont val="Arial"/>
        <family val="2"/>
      </rPr>
      <t>275.000.000</t>
    </r>
  </si>
  <si>
    <r>
      <rPr>
        <sz val="7"/>
        <rFont val="Arial"/>
        <family val="2"/>
      </rPr>
      <t>300.000.000</t>
    </r>
  </si>
  <si>
    <r>
      <rPr>
        <sz val="7"/>
        <rFont val="Arial"/>
        <family val="2"/>
      </rPr>
      <t>1 : Tingkat Ketersediaan Dokumen pengelolaan dan pelaporan keuangan</t>
    </r>
  </si>
  <si>
    <r>
      <rPr>
        <b/>
        <sz val="7"/>
        <rFont val="Arial"/>
        <family val="2"/>
      </rPr>
      <t>31.900.000</t>
    </r>
  </si>
  <si>
    <r>
      <rPr>
        <b/>
        <sz val="7"/>
        <rFont val="Arial"/>
        <family val="2"/>
      </rPr>
      <t>50.000.000</t>
    </r>
  </si>
  <si>
    <r>
      <rPr>
        <sz val="7"/>
        <rFont val="Arial"/>
        <family val="2"/>
      </rPr>
      <t>2 : Tingkat Ketepatan waktu penyampaian Dokumen pengelolaan dan pelaporan keuangan</t>
    </r>
  </si>
  <si>
    <r>
      <rPr>
        <sz val="7"/>
        <rFont val="Arial"/>
        <family val="2"/>
      </rPr>
      <t>1205.120501.02.002</t>
    </r>
  </si>
  <si>
    <r>
      <rPr>
        <sz val="7"/>
        <rFont val="Arial"/>
        <family val="2"/>
      </rPr>
      <t>Keluaran : Dokumen Keuangan Perangkat Daerah</t>
    </r>
  </si>
  <si>
    <r>
      <rPr>
        <sz val="7"/>
        <rFont val="Arial"/>
        <family val="2"/>
      </rPr>
      <t>31.900.000</t>
    </r>
  </si>
  <si>
    <r>
      <rPr>
        <b/>
        <sz val="7"/>
        <rFont val="Arial"/>
        <family val="2"/>
      </rPr>
      <t>390.500.000</t>
    </r>
  </si>
  <si>
    <r>
      <rPr>
        <b/>
        <sz val="7"/>
        <rFont val="Arial"/>
        <family val="2"/>
      </rPr>
      <t>435.000.000</t>
    </r>
  </si>
  <si>
    <r>
      <rPr>
        <sz val="7"/>
        <rFont val="Arial"/>
        <family val="2"/>
      </rPr>
      <t>2 : Tingkat Ketepatan waktu penyampaian Dokumen Perencanaan, Pengendalian dan Pelaporan Capaian Kinerja</t>
    </r>
  </si>
  <si>
    <r>
      <rPr>
        <sz val="7"/>
        <rFont val="Arial"/>
        <family val="2"/>
      </rPr>
      <t>1205.120501.03.001</t>
    </r>
  </si>
  <si>
    <r>
      <rPr>
        <sz val="7"/>
        <rFont val="Arial"/>
        <family val="2"/>
      </rPr>
      <t>Keluaran : Review Renstra, Renja &amp; Renja Perubahan</t>
    </r>
  </si>
  <si>
    <r>
      <rPr>
        <sz val="7"/>
        <rFont val="Arial"/>
        <family val="2"/>
      </rPr>
      <t>148.500.000</t>
    </r>
  </si>
  <si>
    <r>
      <rPr>
        <sz val="7"/>
        <rFont val="Arial"/>
        <family val="2"/>
      </rPr>
      <t>150.000.000</t>
    </r>
  </si>
  <si>
    <r>
      <rPr>
        <sz val="7"/>
        <rFont val="Arial"/>
        <family val="2"/>
      </rPr>
      <t>1205.120501.03.002</t>
    </r>
  </si>
  <si>
    <r>
      <rPr>
        <sz val="7"/>
        <rFont val="Arial"/>
        <family val="2"/>
      </rPr>
      <t>Keluaran : Dokumen RKA, DPA, RKAP &amp; DPAP</t>
    </r>
  </si>
  <si>
    <r>
      <rPr>
        <sz val="7"/>
        <rFont val="Arial"/>
        <family val="2"/>
      </rPr>
      <t>1205.120501.03.004</t>
    </r>
  </si>
  <si>
    <r>
      <rPr>
        <sz val="7"/>
        <rFont val="Arial"/>
        <family val="2"/>
      </rPr>
      <t>Keluaran : Dokumen LKJIP, Evaluasi Renja, TAPKIN, LPPD</t>
    </r>
  </si>
  <si>
    <r>
      <rPr>
        <sz val="7"/>
        <rFont val="Arial"/>
        <family val="2"/>
      </rPr>
      <t>99.000.000</t>
    </r>
  </si>
  <si>
    <r>
      <rPr>
        <sz val="7"/>
        <rFont val="Arial"/>
        <family val="2"/>
      </rPr>
      <t>120.000.000</t>
    </r>
  </si>
  <si>
    <r>
      <rPr>
        <sz val="7"/>
        <rFont val="Arial"/>
        <family val="2"/>
      </rPr>
      <t>1205.120501.03.005</t>
    </r>
  </si>
  <si>
    <r>
      <rPr>
        <sz val="7"/>
        <rFont val="Arial"/>
        <family val="2"/>
      </rPr>
      <t>Keluaran : Dokumen Profil DLH</t>
    </r>
  </si>
  <si>
    <r>
      <rPr>
        <sz val="7"/>
        <rFont val="Arial"/>
        <family val="2"/>
      </rPr>
      <t>55.000.000</t>
    </r>
  </si>
  <si>
    <r>
      <rPr>
        <b/>
        <sz val="7"/>
        <rFont val="Arial"/>
        <family val="2"/>
      </rPr>
      <t>Pengelolaan Sampah dan B3</t>
    </r>
  </si>
  <si>
    <r>
      <rPr>
        <sz val="7"/>
        <rFont val="Arial"/>
        <family val="2"/>
      </rPr>
      <t>1 : Capaian pengendalian Limbah</t>
    </r>
  </si>
  <si>
    <r>
      <rPr>
        <b/>
        <sz val="7"/>
        <rFont val="Arial"/>
        <family val="2"/>
      </rPr>
      <t>50.947.500.000</t>
    </r>
  </si>
  <si>
    <r>
      <rPr>
        <b/>
        <sz val="7"/>
        <rFont val="Arial"/>
        <family val="2"/>
      </rPr>
      <t>37.597.000.000</t>
    </r>
  </si>
  <si>
    <r>
      <rPr>
        <sz val="7"/>
        <rFont val="Arial"/>
        <family val="2"/>
      </rPr>
      <t>B3</t>
    </r>
  </si>
  <si>
    <r>
      <rPr>
        <sz val="7"/>
        <rFont val="Arial"/>
        <family val="2"/>
      </rPr>
      <t>2 : Capaian Pengurangan Sampah</t>
    </r>
  </si>
  <si>
    <r>
      <rPr>
        <sz val="7"/>
        <rFont val="Arial"/>
        <family val="2"/>
      </rPr>
      <t>1205.120501.11.001</t>
    </r>
  </si>
  <si>
    <r>
      <rPr>
        <sz val="8"/>
        <rFont val="Arial"/>
        <family val="2"/>
      </rPr>
      <t>Penyusunan Kebijakan Manajemen Pengelolaan Persampahan</t>
    </r>
  </si>
  <si>
    <r>
      <rPr>
        <sz val="7"/>
        <rFont val="Arial"/>
        <family val="2"/>
      </rPr>
      <t>Keluaran : Tersedianya Dokumen Kebijakan Manajemen Pengelolaan Persampahan</t>
    </r>
  </si>
  <si>
    <r>
      <rPr>
        <sz val="7"/>
        <rFont val="Arial"/>
        <family val="2"/>
      </rPr>
      <t>60.000.000</t>
    </r>
  </si>
  <si>
    <r>
      <rPr>
        <sz val="7"/>
        <rFont val="Arial"/>
        <family val="2"/>
      </rPr>
      <t>75.000.000</t>
    </r>
  </si>
  <si>
    <r>
      <rPr>
        <sz val="7"/>
        <rFont val="Arial"/>
        <family val="2"/>
      </rPr>
      <t>1205.120501.11.002</t>
    </r>
  </si>
  <si>
    <r>
      <rPr>
        <sz val="8"/>
        <rFont val="Arial"/>
        <family val="2"/>
      </rPr>
      <t>Penyediaan Sarana dan Prasarana Pengelolaan Persampahan</t>
    </r>
  </si>
  <si>
    <r>
      <rPr>
        <sz val="7"/>
        <rFont val="Arial"/>
        <family val="2"/>
      </rPr>
      <t xml:space="preserve">Keluaran : Gerobak Sampah Keluaran : Tong Sampah
</t>
    </r>
    <r>
      <rPr>
        <sz val="7"/>
        <rFont val="Arial"/>
        <family val="2"/>
      </rPr>
      <t xml:space="preserve">Keluaran : Pakaian Kebersihan beserta Perlengkapannya
</t>
    </r>
    <r>
      <rPr>
        <sz val="7"/>
        <rFont val="Arial"/>
        <family val="2"/>
      </rPr>
      <t xml:space="preserve">Keluaran : Peralatan Kebersihan Keluaran : Kendaraan Roda Dua Keluaran : Armroll
</t>
    </r>
    <r>
      <rPr>
        <sz val="7"/>
        <rFont val="Arial"/>
        <family val="2"/>
      </rPr>
      <t xml:space="preserve">Keluaran : Dump Truck Keluaran : Container Keluaran : Excavator Mini Keluaran : Cator
</t>
    </r>
    <r>
      <rPr>
        <sz val="7"/>
        <rFont val="Arial"/>
        <family val="2"/>
      </rPr>
      <t xml:space="preserve">Keluaran : Pembangunan Landasan Container
</t>
    </r>
    <r>
      <rPr>
        <sz val="7"/>
        <rFont val="Arial"/>
        <family val="2"/>
      </rPr>
      <t xml:space="preserve">Keluaran : Pembangunan TPS
</t>
    </r>
    <r>
      <rPr>
        <sz val="7"/>
        <rFont val="Arial"/>
        <family val="2"/>
      </rPr>
      <t xml:space="preserve">Keluaran : Pengadaan Palang Pintu dan Pos Jaga
</t>
    </r>
    <r>
      <rPr>
        <sz val="7"/>
        <rFont val="Arial"/>
        <family val="2"/>
      </rPr>
      <t>Keluaran : Pengadaan Kupon Retribusi</t>
    </r>
  </si>
  <si>
    <r>
      <rPr>
        <sz val="7"/>
        <rFont val="Arial"/>
        <family val="2"/>
      </rPr>
      <t>KOTA SERANG</t>
    </r>
  </si>
  <si>
    <r>
      <rPr>
        <sz val="7"/>
        <rFont val="Arial"/>
        <family val="2"/>
      </rPr>
      <t xml:space="preserve">100 Unit
</t>
    </r>
    <r>
      <rPr>
        <sz val="7"/>
        <rFont val="Arial"/>
        <family val="2"/>
      </rPr>
      <t xml:space="preserve">300 unit
</t>
    </r>
    <r>
      <rPr>
        <sz val="7"/>
        <rFont val="Arial"/>
        <family val="2"/>
      </rPr>
      <t xml:space="preserve">600 stell
</t>
    </r>
    <r>
      <rPr>
        <sz val="7"/>
        <rFont val="Arial"/>
        <family val="2"/>
      </rPr>
      <t xml:space="preserve">1 Paket
</t>
    </r>
    <r>
      <rPr>
        <sz val="7"/>
        <rFont val="Arial"/>
        <family val="2"/>
      </rPr>
      <t xml:space="preserve">2 Unit
</t>
    </r>
    <r>
      <rPr>
        <sz val="7"/>
        <rFont val="Arial"/>
        <family val="2"/>
      </rPr>
      <t xml:space="preserve">1 Unit
</t>
    </r>
    <r>
      <rPr>
        <sz val="7"/>
        <rFont val="Arial"/>
        <family val="2"/>
      </rPr>
      <t xml:space="preserve">2 Unit
</t>
    </r>
    <r>
      <rPr>
        <sz val="7"/>
        <rFont val="Arial"/>
        <family val="2"/>
      </rPr>
      <t xml:space="preserve">22 Unit
</t>
    </r>
    <r>
      <rPr>
        <sz val="7"/>
        <rFont val="Arial"/>
        <family val="2"/>
      </rPr>
      <t xml:space="preserve">1 Unit
</t>
    </r>
    <r>
      <rPr>
        <sz val="7"/>
        <rFont val="Arial"/>
        <family val="2"/>
      </rPr>
      <t xml:space="preserve">20 Unit
</t>
    </r>
    <r>
      <rPr>
        <sz val="7"/>
        <rFont val="Arial"/>
        <family val="2"/>
      </rPr>
      <t xml:space="preserve">2 Unit
</t>
    </r>
    <r>
      <rPr>
        <sz val="7"/>
        <rFont val="Arial"/>
        <family val="2"/>
      </rPr>
      <t xml:space="preserve">15 Unit
</t>
    </r>
    <r>
      <rPr>
        <sz val="7"/>
        <rFont val="Arial"/>
        <family val="2"/>
      </rPr>
      <t xml:space="preserve">2 Unit
</t>
    </r>
    <r>
      <rPr>
        <sz val="7"/>
        <rFont val="Arial"/>
        <family val="2"/>
      </rPr>
      <t>1 Paket</t>
    </r>
  </si>
  <si>
    <r>
      <rPr>
        <sz val="7"/>
        <rFont val="Arial"/>
        <family val="2"/>
      </rPr>
      <t>6.500.000.000</t>
    </r>
  </si>
  <si>
    <r>
      <rPr>
        <sz val="7"/>
        <rFont val="Arial"/>
        <family val="2"/>
      </rPr>
      <t xml:space="preserve">100 Unit
</t>
    </r>
    <r>
      <rPr>
        <sz val="7"/>
        <rFont val="Arial"/>
        <family val="2"/>
      </rPr>
      <t xml:space="preserve">500 unit
</t>
    </r>
    <r>
      <rPr>
        <sz val="7"/>
        <rFont val="Arial"/>
        <family val="2"/>
      </rPr>
      <t xml:space="preserve">600 stell
</t>
    </r>
    <r>
      <rPr>
        <sz val="7"/>
        <rFont val="Arial"/>
        <family val="2"/>
      </rPr>
      <t xml:space="preserve">1 Paket
</t>
    </r>
    <r>
      <rPr>
        <sz val="7"/>
        <rFont val="Arial"/>
        <family val="2"/>
      </rPr>
      <t xml:space="preserve">2 Unit
</t>
    </r>
    <r>
      <rPr>
        <sz val="7"/>
        <rFont val="Arial"/>
        <family val="2"/>
      </rPr>
      <t xml:space="preserve">5 Unit
</t>
    </r>
    <r>
      <rPr>
        <sz val="7"/>
        <rFont val="Arial"/>
        <family val="2"/>
      </rPr>
      <t xml:space="preserve">5 Unit
</t>
    </r>
    <r>
      <rPr>
        <sz val="7"/>
        <rFont val="Arial"/>
        <family val="2"/>
      </rPr>
      <t xml:space="preserve">75 Unit
</t>
    </r>
    <r>
      <rPr>
        <sz val="7"/>
        <rFont val="Arial"/>
        <family val="2"/>
      </rPr>
      <t xml:space="preserve">1 Unit
</t>
    </r>
    <r>
      <rPr>
        <sz val="7"/>
        <rFont val="Arial"/>
        <family val="2"/>
      </rPr>
      <t xml:space="preserve">75 Unit
</t>
    </r>
    <r>
      <rPr>
        <sz val="7"/>
        <rFont val="Arial"/>
        <family val="2"/>
      </rPr>
      <t xml:space="preserve">2 Unit
</t>
    </r>
    <r>
      <rPr>
        <sz val="7"/>
        <rFont val="Arial"/>
        <family val="2"/>
      </rPr>
      <t xml:space="preserve">15 Unit
</t>
    </r>
    <r>
      <rPr>
        <sz val="7"/>
        <rFont val="Arial"/>
        <family val="2"/>
      </rPr>
      <t xml:space="preserve">2 Unit
</t>
    </r>
    <r>
      <rPr>
        <sz val="7"/>
        <rFont val="Arial"/>
        <family val="2"/>
      </rPr>
      <t>1 Paket</t>
    </r>
  </si>
  <si>
    <r>
      <rPr>
        <sz val="7"/>
        <rFont val="Arial"/>
        <family val="2"/>
      </rPr>
      <t>8.225.000.000</t>
    </r>
  </si>
  <si>
    <r>
      <rPr>
        <sz val="7"/>
        <rFont val="Arial"/>
        <family val="2"/>
      </rPr>
      <t>1205.120501.11.004</t>
    </r>
  </si>
  <si>
    <r>
      <rPr>
        <sz val="8"/>
        <rFont val="Arial"/>
        <family val="2"/>
      </rPr>
      <t>Peningkatan Operasi dan Pemeliharaan Prasarana Persampahan</t>
    </r>
  </si>
  <si>
    <r>
      <rPr>
        <sz val="7"/>
        <rFont val="Arial"/>
        <family val="2"/>
      </rPr>
      <t xml:space="preserve">Keluaran : BBM
</t>
    </r>
    <r>
      <rPr>
        <sz val="7"/>
        <rFont val="Arial"/>
        <family val="2"/>
      </rPr>
      <t xml:space="preserve">Keluaran : Suku Cadang, Pelumas
</t>
    </r>
    <r>
      <rPr>
        <sz val="7"/>
        <rFont val="Arial"/>
        <family val="2"/>
      </rPr>
      <t>Keluaran : STNK</t>
    </r>
  </si>
  <si>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>1 tahun</t>
    </r>
  </si>
  <si>
    <r>
      <rPr>
        <sz val="7"/>
        <rFont val="Arial"/>
        <family val="2"/>
      </rPr>
      <t>6.800.000.000</t>
    </r>
  </si>
  <si>
    <r>
      <rPr>
        <sz val="7"/>
        <rFont val="Arial"/>
        <family val="2"/>
      </rPr>
      <t>7.250.000.000</t>
    </r>
  </si>
  <si>
    <r>
      <rPr>
        <sz val="7"/>
        <rFont val="Arial"/>
        <family val="2"/>
      </rPr>
      <t>1205.120501.11.005</t>
    </r>
  </si>
  <si>
    <r>
      <rPr>
        <sz val="8"/>
        <rFont val="Arial"/>
        <family val="2"/>
      </rPr>
      <t>Bimbingan Teknis Persampahan</t>
    </r>
  </si>
  <si>
    <r>
      <rPr>
        <sz val="7"/>
        <rFont val="Arial"/>
        <family val="2"/>
      </rPr>
      <t>Keluaran : Bimtek Persampahan</t>
    </r>
  </si>
  <si>
    <r>
      <rPr>
        <sz val="7"/>
        <rFont val="Arial"/>
        <family val="2"/>
      </rPr>
      <t>125 orang</t>
    </r>
  </si>
  <si>
    <r>
      <rPr>
        <sz val="7"/>
        <rFont val="Arial"/>
        <family val="2"/>
      </rPr>
      <t>1205.120501.11.008</t>
    </r>
  </si>
  <si>
    <r>
      <rPr>
        <sz val="8"/>
        <rFont val="Arial"/>
        <family val="2"/>
      </rPr>
      <t>Pengembangan Teknologi Pengolahan Persampahan</t>
    </r>
  </si>
  <si>
    <r>
      <rPr>
        <sz val="7"/>
        <rFont val="Arial"/>
        <family val="2"/>
      </rPr>
      <t xml:space="preserve">Keluaran : DED Instalasi Gas, DED Tiang Pancang
</t>
    </r>
    <r>
      <rPr>
        <sz val="7"/>
        <rFont val="Arial"/>
        <family val="2"/>
      </rPr>
      <t xml:space="preserve">Keluaran : Pemasangan Instalasi Gas
</t>
    </r>
    <r>
      <rPr>
        <sz val="7"/>
        <rFont val="Arial"/>
        <family val="2"/>
      </rPr>
      <t>Keluaran : Operasional Rutin (Bahan Kimia, Paralon, Tanah Urug dll)</t>
    </r>
  </si>
  <si>
    <r>
      <rPr>
        <sz val="7"/>
        <rFont val="Arial"/>
        <family val="2"/>
      </rPr>
      <t xml:space="preserve">1 keg
</t>
    </r>
    <r>
      <rPr>
        <sz val="7"/>
        <rFont val="Arial"/>
        <family val="2"/>
      </rPr>
      <t xml:space="preserve">1 keg
</t>
    </r>
    <r>
      <rPr>
        <sz val="7"/>
        <rFont val="Arial"/>
        <family val="2"/>
      </rPr>
      <t>1 keg</t>
    </r>
  </si>
  <si>
    <r>
      <rPr>
        <sz val="7"/>
        <rFont val="Arial"/>
        <family val="2"/>
      </rPr>
      <t>1.050.000.000</t>
    </r>
  </si>
  <si>
    <r>
      <rPr>
        <sz val="7"/>
        <rFont val="Arial"/>
        <family val="2"/>
      </rPr>
      <t xml:space="preserve">0 keg
</t>
    </r>
    <r>
      <rPr>
        <sz val="7"/>
        <rFont val="Arial"/>
        <family val="2"/>
      </rPr>
      <t xml:space="preserve">1 keg
</t>
    </r>
    <r>
      <rPr>
        <sz val="7"/>
        <rFont val="Arial"/>
        <family val="2"/>
      </rPr>
      <t>1 keg</t>
    </r>
  </si>
  <si>
    <r>
      <rPr>
        <sz val="7"/>
        <rFont val="Arial"/>
        <family val="2"/>
      </rPr>
      <t>1.500.000.000</t>
    </r>
  </si>
  <si>
    <r>
      <rPr>
        <sz val="7"/>
        <rFont val="Arial"/>
        <family val="2"/>
      </rPr>
      <t>1205.120501.11.009</t>
    </r>
  </si>
  <si>
    <r>
      <rPr>
        <sz val="8"/>
        <rFont val="Arial"/>
        <family val="2"/>
      </rPr>
      <t>Penyediaan, Pemeliharaan Sarana &amp; Prasarana Persampahan UPT Cilowong</t>
    </r>
  </si>
  <si>
    <r>
      <rPr>
        <sz val="7"/>
        <rFont val="Arial"/>
        <family val="2"/>
      </rPr>
      <t xml:space="preserve">Keluaran : Penyediaan serta Pemeliharaan Sarana dan Prasarana Persampahan
</t>
    </r>
    <r>
      <rPr>
        <sz val="7"/>
        <rFont val="Arial"/>
        <family val="2"/>
      </rPr>
      <t>Keluaran : Upah Tenaga Kerja Lepas  Persampahan</t>
    </r>
  </si>
  <si>
    <r>
      <rPr>
        <sz val="7"/>
        <rFont val="Arial"/>
        <family val="2"/>
      </rPr>
      <t xml:space="preserve">1 kegiatan
</t>
    </r>
    <r>
      <rPr>
        <sz val="7"/>
        <rFont val="Arial"/>
        <family val="2"/>
      </rPr>
      <t>624 orang</t>
    </r>
  </si>
  <si>
    <r>
      <rPr>
        <sz val="7"/>
        <rFont val="Arial"/>
        <family val="2"/>
      </rPr>
      <t>18.832.500.000</t>
    </r>
  </si>
  <si>
    <r>
      <rPr>
        <sz val="7"/>
        <rFont val="Arial"/>
        <family val="2"/>
      </rPr>
      <t xml:space="preserve">1 kegiatan
</t>
    </r>
    <r>
      <rPr>
        <sz val="7"/>
        <rFont val="Arial"/>
        <family val="2"/>
      </rPr>
      <t>700 orang</t>
    </r>
  </si>
  <si>
    <r>
      <rPr>
        <sz val="7"/>
        <rFont val="Arial"/>
        <family val="2"/>
      </rPr>
      <t>19.142.000.000</t>
    </r>
  </si>
  <si>
    <r>
      <rPr>
        <sz val="7"/>
        <rFont val="Arial"/>
        <family val="2"/>
      </rPr>
      <t>1205.120501.11.010</t>
    </r>
  </si>
  <si>
    <r>
      <rPr>
        <sz val="8"/>
        <rFont val="Arial"/>
        <family val="2"/>
      </rPr>
      <t>Pengelolaan B3 dan Limbah B3</t>
    </r>
  </si>
  <si>
    <r>
      <rPr>
        <sz val="7"/>
        <rFont val="Arial"/>
        <family val="2"/>
      </rPr>
      <t xml:space="preserve">Keluaran : Bimtek B3 &amp; LB3 Keluaran : Dokumen B3 &amp; LB3
</t>
    </r>
    <r>
      <rPr>
        <sz val="7"/>
        <rFont val="Arial"/>
        <family val="2"/>
      </rPr>
      <t>Keluaran : Berita Acara</t>
    </r>
  </si>
  <si>
    <r>
      <rPr>
        <sz val="7"/>
        <rFont val="Arial"/>
        <family val="2"/>
      </rPr>
      <t xml:space="preserve">2 Bimtek
</t>
    </r>
    <r>
      <rPr>
        <sz val="7"/>
        <rFont val="Arial"/>
        <family val="2"/>
      </rPr>
      <t xml:space="preserve">1 Dokumen
</t>
    </r>
    <r>
      <rPr>
        <sz val="7"/>
        <rFont val="Arial"/>
        <family val="2"/>
      </rPr>
      <t>30 BA</t>
    </r>
  </si>
  <si>
    <r>
      <rPr>
        <sz val="7"/>
        <rFont val="Arial"/>
        <family val="2"/>
      </rPr>
      <t xml:space="preserve">2 Bimtek
</t>
    </r>
    <r>
      <rPr>
        <sz val="7"/>
        <rFont val="Arial"/>
        <family val="2"/>
      </rPr>
      <t xml:space="preserve">2 Dokumen
</t>
    </r>
    <r>
      <rPr>
        <sz val="7"/>
        <rFont val="Arial"/>
        <family val="2"/>
      </rPr>
      <t>30 BA</t>
    </r>
  </si>
  <si>
    <r>
      <rPr>
        <sz val="7"/>
        <rFont val="Arial"/>
        <family val="2"/>
      </rPr>
      <t>135.000.000</t>
    </r>
  </si>
  <si>
    <r>
      <rPr>
        <sz val="7"/>
        <rFont val="Arial"/>
        <family val="2"/>
      </rPr>
      <t>1205.120501.11.013</t>
    </r>
  </si>
  <si>
    <r>
      <rPr>
        <sz val="8"/>
        <rFont val="Arial"/>
        <family val="2"/>
      </rPr>
      <t>Peningkatan Peran Serta Masyarakat dalam Pengelolaan Persampahan</t>
    </r>
  </si>
  <si>
    <r>
      <rPr>
        <sz val="7"/>
        <rFont val="Arial"/>
        <family val="2"/>
      </rPr>
      <t>Keluaran : Bank Sampah Keluaran : Alat Produksi Sampah</t>
    </r>
  </si>
  <si>
    <r>
      <rPr>
        <sz val="7"/>
        <rFont val="Arial"/>
        <family val="2"/>
      </rPr>
      <t xml:space="preserve">14 Bank Sampah
</t>
    </r>
    <r>
      <rPr>
        <sz val="7"/>
        <rFont val="Arial"/>
        <family val="2"/>
      </rPr>
      <t>2 unit</t>
    </r>
  </si>
  <si>
    <r>
      <rPr>
        <sz val="7"/>
        <rFont val="Arial"/>
        <family val="2"/>
      </rPr>
      <t>380.000.000</t>
    </r>
  </si>
  <si>
    <r>
      <rPr>
        <sz val="7"/>
        <rFont val="Arial"/>
        <family val="2"/>
      </rPr>
      <t xml:space="preserve">16 Bank Sampah
</t>
    </r>
    <r>
      <rPr>
        <sz val="7"/>
        <rFont val="Arial"/>
        <family val="2"/>
      </rPr>
      <t>2 unit</t>
    </r>
  </si>
  <si>
    <r>
      <rPr>
        <sz val="7"/>
        <rFont val="Arial"/>
        <family val="2"/>
      </rPr>
      <t>1205.120501.11.015</t>
    </r>
  </si>
  <si>
    <r>
      <rPr>
        <sz val="8"/>
        <rFont val="Arial"/>
        <family val="2"/>
      </rPr>
      <t>Koordinasi Penilaian Kota Sehat/Adipura</t>
    </r>
  </si>
  <si>
    <r>
      <rPr>
        <sz val="7"/>
        <rFont val="Arial"/>
        <family val="2"/>
      </rPr>
      <t xml:space="preserve">Keluaran : Koordinasi Penilaian kota Sehat/Adipura
</t>
    </r>
    <r>
      <rPr>
        <sz val="7"/>
        <rFont val="Arial"/>
        <family val="2"/>
      </rPr>
      <t>Keluaran : Titik Pantau Adipura</t>
    </r>
  </si>
  <si>
    <r>
      <rPr>
        <sz val="7"/>
        <rFont val="Arial"/>
        <family val="2"/>
      </rPr>
      <t xml:space="preserve">1 dok
</t>
    </r>
    <r>
      <rPr>
        <sz val="7"/>
        <rFont val="Arial"/>
        <family val="2"/>
      </rPr>
      <t>13 titik pantau</t>
    </r>
  </si>
  <si>
    <r>
      <rPr>
        <sz val="7"/>
        <rFont val="Arial"/>
        <family val="2"/>
      </rPr>
      <t>330.000.000</t>
    </r>
  </si>
  <si>
    <r>
      <rPr>
        <sz val="7"/>
        <rFont val="Arial"/>
        <family val="2"/>
      </rPr>
      <t xml:space="preserve">3 dok
</t>
    </r>
    <r>
      <rPr>
        <sz val="7"/>
        <rFont val="Arial"/>
        <family val="2"/>
      </rPr>
      <t>13 titik pantau</t>
    </r>
  </si>
  <si>
    <r>
      <rPr>
        <sz val="7"/>
        <rFont val="Arial"/>
        <family val="2"/>
      </rPr>
      <t>350.000.000</t>
    </r>
  </si>
  <si>
    <r>
      <rPr>
        <sz val="7"/>
        <rFont val="Arial"/>
        <family val="2"/>
      </rPr>
      <t>1205.120501.11.021</t>
    </r>
  </si>
  <si>
    <r>
      <rPr>
        <sz val="8"/>
        <rFont val="Arial"/>
        <family val="2"/>
      </rPr>
      <t>Apresiasi Kinerja Pengelolaan Lingkungan Hidup</t>
    </r>
  </si>
  <si>
    <r>
      <rPr>
        <sz val="7"/>
        <rFont val="Arial"/>
        <family val="2"/>
      </rPr>
      <t>Keluaran : Apresiasi Kinerja Pengelolaan Lingkungan Hidup</t>
    </r>
  </si>
  <si>
    <r>
      <rPr>
        <sz val="7"/>
        <rFont val="Arial"/>
        <family val="2"/>
      </rPr>
      <t>7 sekolah</t>
    </r>
  </si>
  <si>
    <r>
      <rPr>
        <sz val="7"/>
        <rFont val="Arial"/>
        <family val="2"/>
      </rPr>
      <t>1205.120501.11.023</t>
    </r>
  </si>
  <si>
    <r>
      <rPr>
        <sz val="8"/>
        <rFont val="Arial"/>
        <family val="2"/>
      </rPr>
      <t>Komunikasi Forum Adiwiyata</t>
    </r>
  </si>
  <si>
    <r>
      <rPr>
        <sz val="7"/>
        <rFont val="Arial"/>
        <family val="2"/>
      </rPr>
      <t>Keluaran : Penyamaan Presepsi Dari Sekolah-Sekolah Adiwiyata</t>
    </r>
  </si>
  <si>
    <r>
      <rPr>
        <sz val="7"/>
        <rFont val="Arial"/>
        <family val="2"/>
      </rPr>
      <t>1 Komunikasi Forum Adiwiyata</t>
    </r>
  </si>
  <si>
    <r>
      <rPr>
        <sz val="7"/>
        <rFont val="Arial"/>
        <family val="2"/>
      </rPr>
      <t>1205.120501.11.024</t>
    </r>
  </si>
  <si>
    <r>
      <rPr>
        <sz val="8"/>
        <rFont val="Arial"/>
        <family val="2"/>
      </rPr>
      <t>Peningkatan kapasitas Adiwiyata</t>
    </r>
  </si>
  <si>
    <r>
      <rPr>
        <sz val="7"/>
        <rFont val="Arial"/>
        <family val="2"/>
      </rPr>
      <t>Keluaran : Peningkatan Kapasitas Adiwiyata</t>
    </r>
  </si>
  <si>
    <r>
      <rPr>
        <sz val="7"/>
        <rFont val="Arial"/>
        <family val="2"/>
      </rPr>
      <t>35 sekolah adiwiyata</t>
    </r>
  </si>
  <si>
    <r>
      <rPr>
        <sz val="7"/>
        <rFont val="Arial"/>
        <family val="2"/>
      </rPr>
      <t>50 sekolah adiwiyata</t>
    </r>
  </si>
  <si>
    <r>
      <rPr>
        <sz val="7"/>
        <rFont val="Arial"/>
        <family val="2"/>
      </rPr>
      <t>175.000.000</t>
    </r>
  </si>
  <si>
    <r>
      <rPr>
        <sz val="7"/>
        <rFont val="Arial"/>
        <family val="2"/>
      </rPr>
      <t>1205.120501.11.025</t>
    </r>
  </si>
  <si>
    <r>
      <rPr>
        <sz val="8"/>
        <rFont val="Arial"/>
        <family val="2"/>
      </rPr>
      <t>penyediaan, Pemeliharaan Sarana dan Prasarana Persampahan UPT Cilowong (BANPROV)</t>
    </r>
  </si>
  <si>
    <r>
      <rPr>
        <sz val="7"/>
        <rFont val="Arial"/>
        <family val="2"/>
      </rPr>
      <t xml:space="preserve">Keluaran : Perluasan Tanah TPA Cilowong
</t>
    </r>
    <r>
      <rPr>
        <sz val="7"/>
        <rFont val="Arial"/>
        <family val="2"/>
      </rPr>
      <t xml:space="preserve">Keluaran : Excavator Mini Keluaran : Excavator Besar Keluaran : Tiang Pancang Keluaran : TPAS 3R Keluaran : IPAL
</t>
    </r>
    <r>
      <rPr>
        <sz val="7"/>
        <rFont val="Arial"/>
        <family val="2"/>
      </rPr>
      <t xml:space="preserve">Keluaran : Jalan TPA Cilowong
</t>
    </r>
    <r>
      <rPr>
        <sz val="7"/>
        <rFont val="Arial"/>
        <family val="2"/>
      </rPr>
      <t>Keluaran : Bronjong</t>
    </r>
  </si>
  <si>
    <r>
      <rPr>
        <sz val="7"/>
        <rFont val="Arial"/>
        <family val="2"/>
      </rPr>
      <t xml:space="preserve">1 Paket
</t>
    </r>
    <r>
      <rPr>
        <sz val="7"/>
        <rFont val="Arial"/>
        <family val="2"/>
      </rPr>
      <t xml:space="preserve">1 Unit
</t>
    </r>
    <r>
      <rPr>
        <sz val="7"/>
        <rFont val="Arial"/>
        <family val="2"/>
      </rPr>
      <t xml:space="preserve">1 Unit
</t>
    </r>
    <r>
      <rPr>
        <sz val="7"/>
        <rFont val="Arial"/>
        <family val="2"/>
      </rPr>
      <t xml:space="preserve">1 Paket
</t>
    </r>
    <r>
      <rPr>
        <sz val="7"/>
        <rFont val="Arial"/>
        <family val="2"/>
      </rPr>
      <t xml:space="preserve">1 Paket
</t>
    </r>
    <r>
      <rPr>
        <sz val="7"/>
        <rFont val="Arial"/>
        <family val="2"/>
      </rPr>
      <t xml:space="preserve">1 Paket
</t>
    </r>
    <r>
      <rPr>
        <sz val="7"/>
        <rFont val="Arial"/>
        <family val="2"/>
      </rPr>
      <t xml:space="preserve">1 Paket
</t>
    </r>
    <r>
      <rPr>
        <sz val="7"/>
        <rFont val="Arial"/>
        <family val="2"/>
      </rPr>
      <t>1 Paket</t>
    </r>
  </si>
  <si>
    <r>
      <rPr>
        <sz val="7"/>
        <rFont val="Arial"/>
        <family val="2"/>
      </rPr>
      <t>16.500.000.000</t>
    </r>
  </si>
  <si>
    <r>
      <rPr>
        <sz val="7"/>
        <rFont val="Arial"/>
        <family val="2"/>
      </rPr>
      <t xml:space="preserve">0 Paket
</t>
    </r>
    <r>
      <rPr>
        <sz val="7"/>
        <rFont val="Arial"/>
        <family val="2"/>
      </rPr>
      <t xml:space="preserve">0 Unit
</t>
    </r>
    <r>
      <rPr>
        <sz val="7"/>
        <rFont val="Arial"/>
        <family val="2"/>
      </rPr>
      <t xml:space="preserve">0 Unit
</t>
    </r>
    <r>
      <rPr>
        <sz val="7"/>
        <rFont val="Arial"/>
        <family val="2"/>
      </rPr>
      <t xml:space="preserve">0 Paket
</t>
    </r>
    <r>
      <rPr>
        <sz val="7"/>
        <rFont val="Arial"/>
        <family val="2"/>
      </rPr>
      <t xml:space="preserve">0 Paket
</t>
    </r>
    <r>
      <rPr>
        <sz val="7"/>
        <rFont val="Arial"/>
        <family val="2"/>
      </rPr>
      <t xml:space="preserve">0 Paket
</t>
    </r>
    <r>
      <rPr>
        <sz val="7"/>
        <rFont val="Arial"/>
        <family val="2"/>
      </rPr>
      <t xml:space="preserve">0 Paket
</t>
    </r>
    <r>
      <rPr>
        <sz val="7"/>
        <rFont val="Arial"/>
        <family val="2"/>
      </rPr>
      <t>0 Paket</t>
    </r>
  </si>
  <si>
    <r>
      <rPr>
        <b/>
        <sz val="7"/>
        <rFont val="Arial"/>
        <family val="2"/>
      </rPr>
      <t>Pengendalian Pencemaran dan Kerusakan Lingkungan Hidup</t>
    </r>
  </si>
  <si>
    <r>
      <rPr>
        <sz val="7"/>
        <rFont val="Arial"/>
        <family val="2"/>
      </rPr>
      <t xml:space="preserve">1 : Cakupan Pengendalian Pencemaran Lingkungan
</t>
    </r>
    <r>
      <rPr>
        <sz val="7"/>
        <rFont val="Arial"/>
        <family val="2"/>
      </rPr>
      <t xml:space="preserve">2 : Cakupan Pemulihan Kerusakan Lingkungan
</t>
    </r>
    <r>
      <rPr>
        <sz val="7"/>
        <rFont val="Arial"/>
        <family val="2"/>
      </rPr>
      <t>3 : Cakupan pemeliharaan aset lingkungan</t>
    </r>
  </si>
  <si>
    <r>
      <rPr>
        <sz val="7"/>
        <rFont val="Arial"/>
        <family val="2"/>
      </rPr>
      <t xml:space="preserve">80 %
</t>
    </r>
    <r>
      <rPr>
        <sz val="7"/>
        <rFont val="Arial"/>
        <family val="2"/>
      </rPr>
      <t xml:space="preserve">6 %
</t>
    </r>
    <r>
      <rPr>
        <sz val="7"/>
        <rFont val="Arial"/>
        <family val="2"/>
      </rPr>
      <t>35 %</t>
    </r>
  </si>
  <si>
    <r>
      <rPr>
        <b/>
        <sz val="7"/>
        <rFont val="Arial"/>
        <family val="2"/>
      </rPr>
      <t>1.827.000.000</t>
    </r>
  </si>
  <si>
    <r>
      <rPr>
        <sz val="7"/>
        <rFont val="Arial"/>
        <family val="2"/>
      </rPr>
      <t xml:space="preserve">80 %
</t>
    </r>
    <r>
      <rPr>
        <sz val="7"/>
        <rFont val="Arial"/>
        <family val="2"/>
      </rPr>
      <t xml:space="preserve">8 %
</t>
    </r>
    <r>
      <rPr>
        <sz val="7"/>
        <rFont val="Arial"/>
        <family val="2"/>
      </rPr>
      <t>40 %</t>
    </r>
  </si>
  <si>
    <r>
      <rPr>
        <b/>
        <sz val="7"/>
        <rFont val="Arial"/>
        <family val="2"/>
      </rPr>
      <t>1.975.000.000</t>
    </r>
  </si>
  <si>
    <r>
      <rPr>
        <sz val="7"/>
        <rFont val="Arial"/>
        <family val="2"/>
      </rPr>
      <t>1205.120501.12.001</t>
    </r>
  </si>
  <si>
    <r>
      <rPr>
        <sz val="8"/>
        <rFont val="Arial"/>
        <family val="2"/>
      </rPr>
      <t>Koordinasi Penilaian Langit Biru</t>
    </r>
  </si>
  <si>
    <r>
      <rPr>
        <sz val="7"/>
        <rFont val="Arial"/>
        <family val="2"/>
      </rPr>
      <t>Keluaran : Terlaksananya Koordinasi Penilaian Langit Biru</t>
    </r>
  </si>
  <si>
    <r>
      <rPr>
        <sz val="7"/>
        <rFont val="Arial"/>
        <family val="2"/>
      </rPr>
      <t>1 keg</t>
    </r>
  </si>
  <si>
    <r>
      <rPr>
        <sz val="7"/>
        <rFont val="Arial"/>
        <family val="2"/>
      </rPr>
      <t>85.000.000</t>
    </r>
  </si>
  <si>
    <r>
      <rPr>
        <sz val="7"/>
        <rFont val="Arial"/>
        <family val="2"/>
      </rPr>
      <t>1205.120501.12.003</t>
    </r>
  </si>
  <si>
    <r>
      <rPr>
        <sz val="8"/>
        <rFont val="Arial"/>
        <family val="2"/>
      </rPr>
      <t>Pengujian Emisi Kendaraan Bermotor</t>
    </r>
  </si>
  <si>
    <r>
      <rPr>
        <sz val="7"/>
        <rFont val="Arial"/>
        <family val="2"/>
      </rPr>
      <t xml:space="preserve">Keluaran : Pengujian Emisi Kendaraan Bermotor
</t>
    </r>
    <r>
      <rPr>
        <sz val="7"/>
        <rFont val="Arial"/>
        <family val="2"/>
      </rPr>
      <t>Keluaran : Dokumen Analisa Uji Emisi</t>
    </r>
  </si>
  <si>
    <r>
      <rPr>
        <sz val="7"/>
        <rFont val="Arial"/>
        <family val="2"/>
      </rPr>
      <t xml:space="preserve">1500 unit
</t>
    </r>
    <r>
      <rPr>
        <sz val="7"/>
        <rFont val="Arial"/>
        <family val="2"/>
      </rPr>
      <t>1 dokumen</t>
    </r>
  </si>
  <si>
    <r>
      <rPr>
        <sz val="7"/>
        <rFont val="Arial"/>
        <family val="2"/>
      </rPr>
      <t xml:space="preserve">2000 unit
</t>
    </r>
    <r>
      <rPr>
        <sz val="7"/>
        <rFont val="Arial"/>
        <family val="2"/>
      </rPr>
      <t>1 dokumen</t>
    </r>
  </si>
  <si>
    <r>
      <rPr>
        <sz val="7"/>
        <rFont val="Arial"/>
        <family val="2"/>
      </rPr>
      <t>1205.120501.12.004</t>
    </r>
  </si>
  <si>
    <r>
      <rPr>
        <sz val="8"/>
        <rFont val="Arial"/>
        <family val="2"/>
      </rPr>
      <t>Penyuluhan dan Pengendalian Polusi dan Pencemaran</t>
    </r>
  </si>
  <si>
    <r>
      <rPr>
        <sz val="7"/>
        <rFont val="Arial"/>
        <family val="2"/>
      </rPr>
      <t xml:space="preserve">Keluaran : Car Free Day
</t>
    </r>
    <r>
      <rPr>
        <sz val="7"/>
        <rFont val="Arial"/>
        <family val="2"/>
      </rPr>
      <t>Keluaran : Sosialisasi Pengendalian Polusi dan Pencemaran</t>
    </r>
  </si>
  <si>
    <r>
      <rPr>
        <sz val="7"/>
        <rFont val="Arial"/>
        <family val="2"/>
      </rPr>
      <t xml:space="preserve">48 Keg
</t>
    </r>
    <r>
      <rPr>
        <sz val="7"/>
        <rFont val="Arial"/>
        <family val="2"/>
      </rPr>
      <t>120 Sosialisasi</t>
    </r>
  </si>
  <si>
    <r>
      <rPr>
        <sz val="7"/>
        <rFont val="Arial"/>
        <family val="2"/>
      </rPr>
      <t xml:space="preserve">48 Keg
</t>
    </r>
    <r>
      <rPr>
        <sz val="7"/>
        <rFont val="Arial"/>
        <family val="2"/>
      </rPr>
      <t>125 Sosialisasi</t>
    </r>
  </si>
  <si>
    <r>
      <rPr>
        <sz val="7"/>
        <rFont val="Arial"/>
        <family val="2"/>
      </rPr>
      <t>1205.120501.12.007</t>
    </r>
  </si>
  <si>
    <r>
      <rPr>
        <sz val="8"/>
        <rFont val="Arial"/>
        <family val="2"/>
      </rPr>
      <t>Pengelolaan dan Rehabilitasi Ekosistem Pesisir dan Laut</t>
    </r>
  </si>
  <si>
    <r>
      <rPr>
        <sz val="7"/>
        <rFont val="Arial"/>
        <family val="2"/>
      </rPr>
      <t xml:space="preserve">Keluaran : Jumlah Pohon
</t>
    </r>
    <r>
      <rPr>
        <sz val="7"/>
        <rFont val="Arial"/>
        <family val="2"/>
      </rPr>
      <t xml:space="preserve">Keluaran : Jumlah peserta sosialisasi
</t>
    </r>
    <r>
      <rPr>
        <sz val="7"/>
        <rFont val="Arial"/>
        <family val="2"/>
      </rPr>
      <t>Keluaran : Lomba Pelaku Lingkungan Hidup Tingkat Kota Serang</t>
    </r>
  </si>
  <si>
    <r>
      <rPr>
        <sz val="7"/>
        <rFont val="Arial"/>
        <family val="2"/>
      </rPr>
      <t xml:space="preserve">400 batang
</t>
    </r>
    <r>
      <rPr>
        <sz val="7"/>
        <rFont val="Arial"/>
        <family val="2"/>
      </rPr>
      <t xml:space="preserve">100 orang
</t>
    </r>
    <r>
      <rPr>
        <sz val="7"/>
        <rFont val="Arial"/>
        <family val="2"/>
      </rPr>
      <t>1 Kegiatan</t>
    </r>
  </si>
  <si>
    <r>
      <rPr>
        <sz val="7"/>
        <rFont val="Arial"/>
        <family val="2"/>
      </rPr>
      <t>180.000.000</t>
    </r>
  </si>
  <si>
    <r>
      <rPr>
        <sz val="7"/>
        <rFont val="Arial"/>
        <family val="2"/>
      </rPr>
      <t xml:space="preserve">550 batang
</t>
    </r>
    <r>
      <rPr>
        <sz val="7"/>
        <rFont val="Arial"/>
        <family val="2"/>
      </rPr>
      <t xml:space="preserve">100 orang
</t>
    </r>
    <r>
      <rPr>
        <sz val="7"/>
        <rFont val="Arial"/>
        <family val="2"/>
      </rPr>
      <t>1 Kegiatan</t>
    </r>
  </si>
  <si>
    <r>
      <rPr>
        <sz val="7"/>
        <rFont val="Arial"/>
        <family val="2"/>
      </rPr>
      <t>1205.120501.12.008</t>
    </r>
  </si>
  <si>
    <r>
      <rPr>
        <sz val="8"/>
        <rFont val="Arial"/>
        <family val="2"/>
      </rPr>
      <t>Pemantauan Kualitas Lingkungan</t>
    </r>
  </si>
  <si>
    <r>
      <rPr>
        <sz val="7"/>
        <rFont val="Arial"/>
        <family val="2"/>
      </rPr>
      <t>Keluaran : Tersedianya Dokumen Inventarisasi Sumber-Sumber Pencemar Kualitas Air dan Udara</t>
    </r>
  </si>
  <si>
    <r>
      <rPr>
        <sz val="7"/>
        <rFont val="Arial"/>
        <family val="2"/>
      </rPr>
      <t>82.500.000</t>
    </r>
  </si>
  <si>
    <r>
      <rPr>
        <sz val="7"/>
        <rFont val="Arial"/>
        <family val="2"/>
      </rPr>
      <t>1205.120501.12.009</t>
    </r>
  </si>
  <si>
    <r>
      <rPr>
        <sz val="8"/>
        <rFont val="Arial"/>
        <family val="2"/>
      </rPr>
      <t>Pengendalian Dampak Perubahan Iklim</t>
    </r>
  </si>
  <si>
    <r>
      <rPr>
        <sz val="7"/>
        <rFont val="Arial"/>
        <family val="2"/>
      </rPr>
      <t>Keluaran : Kampung Iklim di Kota Serang</t>
    </r>
  </si>
  <si>
    <r>
      <rPr>
        <sz val="7"/>
        <rFont val="Arial"/>
        <family val="2"/>
      </rPr>
      <t>2 Kampung Iklim</t>
    </r>
  </si>
  <si>
    <r>
      <rPr>
        <sz val="7"/>
        <rFont val="Arial"/>
        <family val="2"/>
      </rPr>
      <t>1205.120501.12.012</t>
    </r>
  </si>
  <si>
    <r>
      <rPr>
        <sz val="8"/>
        <rFont val="Arial"/>
        <family val="2"/>
      </rPr>
      <t>Bintek Kelaboratoriuman</t>
    </r>
  </si>
  <si>
    <r>
      <rPr>
        <sz val="7"/>
        <rFont val="Arial"/>
        <family val="2"/>
      </rPr>
      <t>Keluaran : Terujinya Kualitas Air Dan Udara</t>
    </r>
  </si>
  <si>
    <r>
      <rPr>
        <sz val="7"/>
        <rFont val="Arial"/>
        <family val="2"/>
      </rPr>
      <t>60 titik</t>
    </r>
  </si>
  <si>
    <r>
      <rPr>
        <sz val="7"/>
        <rFont val="Arial"/>
        <family val="2"/>
      </rPr>
      <t>1205.120501.12.013</t>
    </r>
  </si>
  <si>
    <r>
      <rPr>
        <sz val="8"/>
        <rFont val="Arial"/>
        <family val="2"/>
      </rPr>
      <t>Peningkatan Operasional dan Pemeliharaan Sarana Laboratorium</t>
    </r>
  </si>
  <si>
    <r>
      <rPr>
        <sz val="7"/>
        <rFont val="Arial"/>
        <family val="2"/>
      </rPr>
      <t>Keluaran : Terpenuhinya Operasional Serta Pemeliharaan Sarana Laboratorium</t>
    </r>
  </si>
  <si>
    <r>
      <rPr>
        <sz val="7"/>
        <rFont val="Arial"/>
        <family val="2"/>
      </rPr>
      <t>250.000.000</t>
    </r>
  </si>
  <si>
    <r>
      <rPr>
        <sz val="7"/>
        <rFont val="Arial"/>
        <family val="2"/>
      </rPr>
      <t>1205.120501.12.014</t>
    </r>
  </si>
  <si>
    <r>
      <rPr>
        <sz val="8"/>
        <rFont val="Arial"/>
        <family val="2"/>
      </rPr>
      <t>Pengujian Kualitas Limbah Cair dan Udara</t>
    </r>
  </si>
  <si>
    <r>
      <rPr>
        <sz val="7"/>
        <rFont val="Arial"/>
        <family val="2"/>
      </rPr>
      <t>Keluaran : Terlaksananya Pengujian Limbah Cair Dan Udara</t>
    </r>
  </si>
  <si>
    <r>
      <rPr>
        <sz val="7"/>
        <rFont val="Arial"/>
        <family val="2"/>
      </rPr>
      <t>16.500.000</t>
    </r>
  </si>
  <si>
    <r>
      <rPr>
        <sz val="7"/>
        <rFont val="Arial"/>
        <family val="2"/>
      </rPr>
      <t>80 titik</t>
    </r>
  </si>
  <si>
    <r>
      <rPr>
        <sz val="7"/>
        <rFont val="Arial"/>
        <family val="2"/>
      </rPr>
      <t>20.000.000</t>
    </r>
  </si>
  <si>
    <r>
      <rPr>
        <sz val="7"/>
        <rFont val="Arial"/>
        <family val="2"/>
      </rPr>
      <t>1205.120501.12.015</t>
    </r>
  </si>
  <si>
    <r>
      <rPr>
        <sz val="8"/>
        <rFont val="Arial"/>
        <family val="2"/>
      </rPr>
      <t>Penyediaan Sarana Pengelolaan Laboratorium</t>
    </r>
  </si>
  <si>
    <r>
      <rPr>
        <sz val="7"/>
        <rFont val="Arial"/>
        <family val="2"/>
      </rPr>
      <t>Keluaran : Tersedianya Sarana Laboratorium</t>
    </r>
  </si>
  <si>
    <r>
      <rPr>
        <sz val="7"/>
        <rFont val="Arial"/>
        <family val="2"/>
      </rPr>
      <t>1 unit</t>
    </r>
  </si>
  <si>
    <r>
      <rPr>
        <sz val="7"/>
        <rFont val="Arial"/>
        <family val="2"/>
      </rPr>
      <t>650.000.000</t>
    </r>
  </si>
  <si>
    <r>
      <rPr>
        <sz val="7"/>
        <rFont val="Arial"/>
        <family val="2"/>
      </rPr>
      <t>3 unit</t>
    </r>
  </si>
  <si>
    <r>
      <rPr>
        <sz val="7"/>
        <rFont val="Arial"/>
        <family val="2"/>
      </rPr>
      <t>1205.120501.12.017</t>
    </r>
  </si>
  <si>
    <r>
      <rPr>
        <sz val="8"/>
        <rFont val="Arial"/>
        <family val="2"/>
      </rPr>
      <t>Pemulihan Kerusakan Lingkungan</t>
    </r>
  </si>
  <si>
    <r>
      <rPr>
        <sz val="7"/>
        <rFont val="Arial"/>
        <family val="2"/>
      </rPr>
      <t>Keluaran : Jumlah Pohon</t>
    </r>
  </si>
  <si>
    <r>
      <rPr>
        <sz val="7"/>
        <rFont val="Arial"/>
        <family val="2"/>
      </rPr>
      <t>1250 pohon</t>
    </r>
  </si>
  <si>
    <r>
      <rPr>
        <sz val="7"/>
        <rFont val="Arial"/>
        <family val="2"/>
      </rPr>
      <t>1500 pohon</t>
    </r>
  </si>
  <si>
    <r>
      <rPr>
        <b/>
        <sz val="7"/>
        <rFont val="Arial"/>
        <family val="2"/>
      </rPr>
      <t>Program  Penataan dan Penaatan Perlindungan Pengelolaan Lingkungan Hidup</t>
    </r>
  </si>
  <si>
    <r>
      <rPr>
        <sz val="7"/>
        <rFont val="Arial"/>
        <family val="2"/>
      </rPr>
      <t xml:space="preserve">1 : Capaian Penataan lingkungan 2 : Capaian Penaatan lingkungan
</t>
    </r>
    <r>
      <rPr>
        <sz val="7"/>
        <rFont val="Arial"/>
        <family val="2"/>
      </rPr>
      <t xml:space="preserve">3 : Capaian penyelenggaraan sistem informasi Lingkungan Hidup daerah
</t>
    </r>
    <r>
      <rPr>
        <sz val="7"/>
        <rFont val="Arial"/>
        <family val="2"/>
      </rPr>
      <t>4 : Cakupan Penanganan Kasus Lingkungan Hidup</t>
    </r>
  </si>
  <si>
    <r>
      <rPr>
        <sz val="7"/>
        <rFont val="Arial"/>
        <family val="2"/>
      </rPr>
      <t xml:space="preserve">60 %
</t>
    </r>
    <r>
      <rPr>
        <sz val="7"/>
        <rFont val="Arial"/>
        <family val="2"/>
      </rPr>
      <t xml:space="preserve">60 %
</t>
    </r>
    <r>
      <rPr>
        <sz val="7"/>
        <rFont val="Arial"/>
        <family val="2"/>
      </rPr>
      <t xml:space="preserve">60 %
</t>
    </r>
    <r>
      <rPr>
        <sz val="7"/>
        <rFont val="Arial"/>
        <family val="2"/>
      </rPr>
      <t>60 %</t>
    </r>
  </si>
  <si>
    <r>
      <rPr>
        <b/>
        <sz val="7"/>
        <rFont val="Arial"/>
        <family val="2"/>
      </rPr>
      <t>642.500.000</t>
    </r>
  </si>
  <si>
    <r>
      <rPr>
        <sz val="7"/>
        <rFont val="Arial"/>
        <family val="2"/>
      </rPr>
      <t xml:space="preserve">80 %
</t>
    </r>
    <r>
      <rPr>
        <sz val="7"/>
        <rFont val="Arial"/>
        <family val="2"/>
      </rPr>
      <t xml:space="preserve">80 %
</t>
    </r>
    <r>
      <rPr>
        <sz val="7"/>
        <rFont val="Arial"/>
        <family val="2"/>
      </rPr>
      <t xml:space="preserve">80 %
</t>
    </r>
    <r>
      <rPr>
        <sz val="7"/>
        <rFont val="Arial"/>
        <family val="2"/>
      </rPr>
      <t>80 %</t>
    </r>
  </si>
  <si>
    <r>
      <rPr>
        <b/>
        <sz val="7"/>
        <rFont val="Arial"/>
        <family val="2"/>
      </rPr>
      <t>1.015.000.000</t>
    </r>
  </si>
  <si>
    <r>
      <rPr>
        <sz val="7"/>
        <rFont val="Arial"/>
        <family val="2"/>
      </rPr>
      <t>1205.120501.13.001</t>
    </r>
  </si>
  <si>
    <r>
      <rPr>
        <sz val="8"/>
        <rFont val="Arial"/>
        <family val="2"/>
      </rPr>
      <t>Pengkajian Dampak Lingkungan</t>
    </r>
  </si>
  <si>
    <r>
      <rPr>
        <sz val="7"/>
        <rFont val="Arial"/>
        <family val="2"/>
      </rPr>
      <t>Keluaran : Jumlah Kajian Kualitas Lingkungan Hidup</t>
    </r>
  </si>
  <si>
    <r>
      <rPr>
        <sz val="7"/>
        <rFont val="Arial"/>
        <family val="2"/>
      </rPr>
      <t>1205.120501.13.003</t>
    </r>
  </si>
  <si>
    <r>
      <rPr>
        <sz val="8"/>
        <rFont val="Arial"/>
        <family val="2"/>
      </rPr>
      <t>Koordinasi Penyusunan Amdal</t>
    </r>
  </si>
  <si>
    <r>
      <rPr>
        <sz val="7"/>
        <rFont val="Arial"/>
        <family val="2"/>
      </rPr>
      <t>Keluaran : Jumlah Kegiatan/usaha yang dilengkapi dokumen lingkungan</t>
    </r>
  </si>
  <si>
    <r>
      <rPr>
        <sz val="7"/>
        <rFont val="Arial"/>
        <family val="2"/>
      </rPr>
      <t>36 Kajian Teknis</t>
    </r>
  </si>
  <si>
    <r>
      <rPr>
        <sz val="7"/>
        <rFont val="Arial"/>
        <family val="2"/>
      </rPr>
      <t>60 Kajian Teknis</t>
    </r>
  </si>
  <si>
    <r>
      <rPr>
        <sz val="7"/>
        <rFont val="Arial"/>
        <family val="2"/>
      </rPr>
      <t>1205.120501.13.004</t>
    </r>
  </si>
  <si>
    <r>
      <rPr>
        <sz val="8"/>
        <rFont val="Arial"/>
        <family val="2"/>
      </rPr>
      <t>Perencanaan Perlindungan dan Pengelolaan Lingkungan Hidup</t>
    </r>
  </si>
  <si>
    <r>
      <rPr>
        <sz val="7"/>
        <rFont val="Arial"/>
        <family val="2"/>
      </rPr>
      <t>Keluaran : Jumlah Dokumen PPLH</t>
    </r>
  </si>
  <si>
    <r>
      <rPr>
        <sz val="7"/>
        <rFont val="Arial"/>
        <family val="2"/>
      </rPr>
      <t>1205.120501.13.005</t>
    </r>
  </si>
  <si>
    <r>
      <rPr>
        <sz val="8"/>
        <rFont val="Arial"/>
        <family val="2"/>
      </rPr>
      <t>Pengembangan Data dan Informasi Lingkungan</t>
    </r>
  </si>
  <si>
    <r>
      <rPr>
        <sz val="7"/>
        <rFont val="Arial"/>
        <family val="2"/>
      </rPr>
      <t>Keluaran : Jumlah Dokumen IKPLHD</t>
    </r>
  </si>
  <si>
    <r>
      <rPr>
        <sz val="7"/>
        <rFont val="Arial"/>
        <family val="2"/>
      </rPr>
      <t>1205.120501.13.008</t>
    </r>
  </si>
  <si>
    <r>
      <rPr>
        <sz val="8"/>
        <rFont val="Arial"/>
        <family val="2"/>
      </rPr>
      <t>Koordinasi Penyelesaian Sengketa Lingkungan Hidup</t>
    </r>
  </si>
  <si>
    <r>
      <rPr>
        <sz val="7"/>
        <rFont val="Arial"/>
        <family val="2"/>
      </rPr>
      <t>Keluaran : Penyelesaian Sengketa Lingkungan Hidup</t>
    </r>
  </si>
  <si>
    <r>
      <rPr>
        <sz val="7"/>
        <rFont val="Arial"/>
        <family val="2"/>
      </rPr>
      <t>5 Kasus</t>
    </r>
  </si>
  <si>
    <r>
      <rPr>
        <sz val="7"/>
        <rFont val="Arial"/>
        <family val="2"/>
      </rPr>
      <t>7 Kasus</t>
    </r>
  </si>
  <si>
    <r>
      <rPr>
        <sz val="7"/>
        <rFont val="Arial"/>
        <family val="2"/>
      </rPr>
      <t>1205.120501.13.009</t>
    </r>
  </si>
  <si>
    <r>
      <rPr>
        <sz val="8"/>
        <rFont val="Arial"/>
        <family val="2"/>
      </rPr>
      <t>Penyusunan Kebijakan Pengendalian Pencemaran dan Perusakan Lingkungan Hidup</t>
    </r>
  </si>
  <si>
    <r>
      <rPr>
        <sz val="7"/>
        <rFont val="Arial"/>
        <family val="2"/>
      </rPr>
      <t>Keluaran : Produk Hukum dalam Pengendalian Pencemaran dan Kerusakan Lingkungan Hidup</t>
    </r>
  </si>
  <si>
    <r>
      <rPr>
        <sz val="7"/>
        <rFont val="Arial"/>
        <family val="2"/>
      </rPr>
      <t>70.000.000</t>
    </r>
  </si>
  <si>
    <r>
      <rPr>
        <sz val="7"/>
        <rFont val="Arial"/>
        <family val="2"/>
      </rPr>
      <t>1205.120501.13.010</t>
    </r>
  </si>
  <si>
    <r>
      <rPr>
        <sz val="8"/>
        <rFont val="Arial"/>
        <family val="2"/>
      </rPr>
      <t>Pengawasan Pelaksanaan Kebijakan Bidang Lingkungan Hidup</t>
    </r>
  </si>
  <si>
    <r>
      <rPr>
        <sz val="7"/>
        <rFont val="Arial"/>
        <family val="2"/>
      </rPr>
      <t>Keluaran : Pengawasan</t>
    </r>
  </si>
  <si>
    <r>
      <rPr>
        <sz val="7"/>
        <rFont val="Arial"/>
        <family val="2"/>
      </rPr>
      <t>120 Berita Acara</t>
    </r>
  </si>
  <si>
    <r>
      <rPr>
        <sz val="7"/>
        <rFont val="Arial"/>
        <family val="2"/>
      </rPr>
      <t>1205.120501.13.011</t>
    </r>
  </si>
  <si>
    <r>
      <rPr>
        <sz val="8"/>
        <rFont val="Arial"/>
        <family val="2"/>
      </rPr>
      <t>Penegakan Hukum Lingkungan</t>
    </r>
  </si>
  <si>
    <r>
      <rPr>
        <sz val="7"/>
        <rFont val="Arial"/>
        <family val="2"/>
      </rPr>
      <t>Keluaran : Meningkatnya Edukasi kesadaran Hukum Dalam Perlindungan dan pengelolaan Lingkungan Hidup</t>
    </r>
  </si>
  <si>
    <r>
      <rPr>
        <sz val="7"/>
        <rFont val="Arial"/>
        <family val="2"/>
      </rPr>
      <t>160 Perusahaan</t>
    </r>
  </si>
  <si>
    <r>
      <rPr>
        <sz val="7"/>
        <rFont val="Arial"/>
        <family val="2"/>
      </rPr>
      <t>170 Perusahaan</t>
    </r>
  </si>
  <si>
    <r>
      <rPr>
        <b/>
        <sz val="8"/>
        <rFont val="Arial"/>
        <family val="2"/>
      </rPr>
      <t>SKPD                 :      DINAS KOMUNIKASI DAN INFORMATIKA</t>
    </r>
  </si>
  <si>
    <r>
      <rPr>
        <b/>
        <sz val="7"/>
        <rFont val="Arial"/>
        <family val="2"/>
      </rPr>
      <t>1210</t>
    </r>
  </si>
  <si>
    <r>
      <rPr>
        <b/>
        <sz val="7"/>
        <rFont val="Arial"/>
        <family val="2"/>
      </rPr>
      <t>KOMUNIKASI DAN INFORMATIKA</t>
    </r>
  </si>
  <si>
    <r>
      <rPr>
        <b/>
        <sz val="7"/>
        <rFont val="Arial"/>
        <family val="2"/>
      </rPr>
      <t>1210.01</t>
    </r>
  </si>
  <si>
    <r>
      <rPr>
        <sz val="7"/>
        <rFont val="Arial"/>
        <family val="2"/>
      </rPr>
      <t xml:space="preserve">1 : Indeks Kepuasan Pelayanan Kesekretariatan
</t>
    </r>
    <r>
      <rPr>
        <sz val="7"/>
        <rFont val="Arial"/>
        <family val="2"/>
      </rPr>
      <t xml:space="preserve">2 : Persentase sarana dan prasarana kantor dalam kondisi baik
</t>
    </r>
    <r>
      <rPr>
        <sz val="7"/>
        <rFont val="Arial"/>
        <family val="2"/>
      </rPr>
      <t xml:space="preserve">3 : Tingkat disiplin Aparatur
</t>
    </r>
    <r>
      <rPr>
        <sz val="7"/>
        <rFont val="Arial"/>
        <family val="2"/>
      </rPr>
      <t>4 : Tingkat ketersediaan dokumen Pengelolaan Barang Milik Daerah</t>
    </r>
  </si>
  <si>
    <r>
      <rPr>
        <sz val="7"/>
        <rFont val="Arial"/>
        <family val="2"/>
      </rPr>
      <t xml:space="preserve">85    indeks 88 %
</t>
    </r>
    <r>
      <rPr>
        <sz val="7"/>
        <rFont val="Arial"/>
        <family val="2"/>
      </rPr>
      <t xml:space="preserve">90 %
</t>
    </r>
    <r>
      <rPr>
        <sz val="7"/>
        <rFont val="Arial"/>
        <family val="2"/>
      </rPr>
      <t>100 %</t>
    </r>
  </si>
  <si>
    <r>
      <rPr>
        <sz val="7"/>
        <rFont val="Arial"/>
        <family val="2"/>
      </rPr>
      <t xml:space="preserve">90 indeks
</t>
    </r>
    <r>
      <rPr>
        <sz val="7"/>
        <rFont val="Arial"/>
        <family val="2"/>
      </rPr>
      <t xml:space="preserve">90 &amp;
</t>
    </r>
    <r>
      <rPr>
        <sz val="7"/>
        <rFont val="Arial"/>
        <family val="2"/>
      </rPr>
      <t xml:space="preserve">95 %
</t>
    </r>
    <r>
      <rPr>
        <sz val="7"/>
        <rFont val="Arial"/>
        <family val="2"/>
      </rPr>
      <t>100 %</t>
    </r>
  </si>
  <si>
    <r>
      <rPr>
        <sz val="7"/>
        <rFont val="Arial"/>
        <family val="2"/>
      </rPr>
      <t>1210.121001.01.001</t>
    </r>
  </si>
  <si>
    <r>
      <rPr>
        <sz val="7"/>
        <rFont val="Arial"/>
        <family val="2"/>
      </rPr>
      <t xml:space="preserve">Keluaran : Jumlah Materai yang Tersedia
</t>
    </r>
    <r>
      <rPr>
        <sz val="7"/>
        <rFont val="Arial"/>
        <family val="2"/>
      </rPr>
      <t xml:space="preserve">Keluaran : Jumlah Pembayaran Listrik
</t>
    </r>
    <r>
      <rPr>
        <sz val="7"/>
        <rFont val="Arial"/>
        <family val="2"/>
      </rPr>
      <t xml:space="preserve">Keluaran : Jumlah Jasa Kebersihan Kantor
</t>
    </r>
    <r>
      <rPr>
        <sz val="7"/>
        <rFont val="Arial"/>
        <family val="2"/>
      </rPr>
      <t xml:space="preserve">Keluaran : Jumlah ATK yang Tersedia
</t>
    </r>
    <r>
      <rPr>
        <sz val="7"/>
        <rFont val="Arial"/>
        <family val="2"/>
      </rPr>
      <t xml:space="preserve">Keluaran : Jumlah Cetak dan Penggandaan yang Tersedia
</t>
    </r>
    <r>
      <rPr>
        <sz val="7"/>
        <rFont val="Arial"/>
        <family val="2"/>
      </rPr>
      <t xml:space="preserve">Keluaran : Jumlah Komponen Instalasi Listrik yang Tersedia
</t>
    </r>
    <r>
      <rPr>
        <sz val="7"/>
        <rFont val="Arial"/>
        <family val="2"/>
      </rPr>
      <t xml:space="preserve">Keluaran : Jumlah Alat Rumah Tangga yang Tersedia
</t>
    </r>
    <r>
      <rPr>
        <sz val="7"/>
        <rFont val="Arial"/>
        <family val="2"/>
      </rPr>
      <t xml:space="preserve">Keluaran : Jumlah Bahan Bacaan yang Tersedia
</t>
    </r>
    <r>
      <rPr>
        <sz val="7"/>
        <rFont val="Arial"/>
        <family val="2"/>
      </rPr>
      <t>Keluaran : Jumlah Jasa Pengamanan Lingkungan Kantor</t>
    </r>
  </si>
  <si>
    <r>
      <rPr>
        <sz val="7"/>
        <rFont val="Arial"/>
        <family val="2"/>
      </rPr>
      <t xml:space="preserve">465 Lembar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 Paket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>12 Bulan</t>
    </r>
  </si>
  <si>
    <r>
      <rPr>
        <sz val="7"/>
        <rFont val="Arial"/>
        <family val="2"/>
      </rPr>
      <t xml:space="preserve">480 Lembar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 Paket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>12 Bulan</t>
    </r>
  </si>
  <si>
    <r>
      <rPr>
        <sz val="7"/>
        <rFont val="Arial"/>
        <family val="2"/>
      </rPr>
      <t>1210.121001.01.002</t>
    </r>
  </si>
  <si>
    <r>
      <rPr>
        <sz val="7"/>
        <rFont val="Arial"/>
        <family val="2"/>
      </rPr>
      <t xml:space="preserve">Keluaran : Jumlah Pengadaan Kendaraan Dinas Roda Dua
</t>
    </r>
    <r>
      <rPr>
        <sz val="7"/>
        <rFont val="Arial"/>
        <family val="2"/>
      </rPr>
      <t xml:space="preserve">Keluaran : Jumlah Pengadaan Kendaraan Dinas Roda Empat
</t>
    </r>
    <r>
      <rPr>
        <sz val="7"/>
        <rFont val="Arial"/>
        <family val="2"/>
      </rPr>
      <t xml:space="preserve">Keluaran : Jumlah Pengadaan Perlengkapan Kantor
</t>
    </r>
    <r>
      <rPr>
        <sz val="7"/>
        <rFont val="Arial"/>
        <family val="2"/>
      </rPr>
      <t xml:space="preserve">Keluaran : Peralatan Kantor yang diadakan
</t>
    </r>
    <r>
      <rPr>
        <sz val="7"/>
        <rFont val="Arial"/>
        <family val="2"/>
      </rPr>
      <t>Keluaran : Jumlah Meubelair yang diadakan</t>
    </r>
  </si>
  <si>
    <r>
      <rPr>
        <sz val="7"/>
        <rFont val="Arial"/>
        <family val="2"/>
      </rPr>
      <t xml:space="preserve">2 Unit
</t>
    </r>
    <r>
      <rPr>
        <sz val="7"/>
        <rFont val="Arial"/>
        <family val="2"/>
      </rPr>
      <t xml:space="preserve">1 Unit
</t>
    </r>
    <r>
      <rPr>
        <sz val="7"/>
        <rFont val="Arial"/>
        <family val="2"/>
      </rPr>
      <t xml:space="preserve">1 Paket
</t>
    </r>
    <r>
      <rPr>
        <sz val="7"/>
        <rFont val="Arial"/>
        <family val="2"/>
      </rPr>
      <t xml:space="preserve">1 Paket
</t>
    </r>
    <r>
      <rPr>
        <sz val="7"/>
        <rFont val="Arial"/>
        <family val="2"/>
      </rPr>
      <t>1 Paket</t>
    </r>
  </si>
  <si>
    <r>
      <rPr>
        <sz val="7"/>
        <rFont val="Arial"/>
        <family val="2"/>
      </rPr>
      <t xml:space="preserve">0 Unit
</t>
    </r>
    <r>
      <rPr>
        <sz val="7"/>
        <rFont val="Arial"/>
        <family val="2"/>
      </rPr>
      <t xml:space="preserve">2 Unit
</t>
    </r>
    <r>
      <rPr>
        <sz val="7"/>
        <rFont val="Arial"/>
        <family val="2"/>
      </rPr>
      <t xml:space="preserve">1 Paket
</t>
    </r>
    <r>
      <rPr>
        <sz val="7"/>
        <rFont val="Arial"/>
        <family val="2"/>
      </rPr>
      <t xml:space="preserve">1 Paket
</t>
    </r>
    <r>
      <rPr>
        <sz val="7"/>
        <rFont val="Arial"/>
        <family val="2"/>
      </rPr>
      <t>1 Paket</t>
    </r>
  </si>
  <si>
    <r>
      <rPr>
        <sz val="7"/>
        <rFont val="Arial"/>
        <family val="2"/>
      </rPr>
      <t>1210.121001.01.003</t>
    </r>
  </si>
  <si>
    <r>
      <rPr>
        <sz val="7"/>
        <rFont val="Arial"/>
        <family val="2"/>
      </rPr>
      <t xml:space="preserve">Keluaran : Jumlah Kendaraan Dinas yang di Bayar Pajaknya
</t>
    </r>
    <r>
      <rPr>
        <sz val="7"/>
        <rFont val="Arial"/>
        <family val="2"/>
      </rPr>
      <t xml:space="preserve">Keluaran : Jumlah Kendaraan yang diAsuransikan
</t>
    </r>
    <r>
      <rPr>
        <sz val="7"/>
        <rFont val="Arial"/>
        <family val="2"/>
      </rPr>
      <t xml:space="preserve">Keluaran : Jumlah Kendaraan Dinas/Operasional yang dipelihara
</t>
    </r>
    <r>
      <rPr>
        <sz val="7"/>
        <rFont val="Arial"/>
        <family val="2"/>
      </rPr>
      <t xml:space="preserve">Keluaran : Jumlah Bulan Pemeliharaan Rutin/Berkala Perlengkapan Kantor
</t>
    </r>
    <r>
      <rPr>
        <sz val="7"/>
        <rFont val="Arial"/>
        <family val="2"/>
      </rPr>
      <t xml:space="preserve">Keluaran : Jumlah Bulan Pemeliharaan Rutin/Berkala Peralatan Kantor
</t>
    </r>
    <r>
      <rPr>
        <sz val="7"/>
        <rFont val="Arial"/>
        <family val="2"/>
      </rPr>
      <t xml:space="preserve">Keluaran : Jumlah Bulan Pemeliharaan Rutin/Berkala Meubelair
</t>
    </r>
    <r>
      <rPr>
        <sz val="7"/>
        <rFont val="Arial"/>
        <family val="2"/>
      </rPr>
      <t>Keluaran : Jumlah Gedung Kantor yang diPelihara</t>
    </r>
  </si>
  <si>
    <r>
      <rPr>
        <sz val="7"/>
        <rFont val="Arial"/>
        <family val="2"/>
      </rPr>
      <t xml:space="preserve">21 Unit
</t>
    </r>
    <r>
      <rPr>
        <sz val="7"/>
        <rFont val="Arial"/>
        <family val="2"/>
      </rPr>
      <t xml:space="preserve">8 Unit
</t>
    </r>
    <r>
      <rPr>
        <sz val="7"/>
        <rFont val="Arial"/>
        <family val="2"/>
      </rPr>
      <t xml:space="preserve">22 Unit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>1 Unit</t>
    </r>
  </si>
  <si>
    <r>
      <rPr>
        <sz val="7"/>
        <rFont val="Arial"/>
        <family val="2"/>
      </rPr>
      <t xml:space="preserve">24 Unit
</t>
    </r>
    <r>
      <rPr>
        <sz val="7"/>
        <rFont val="Arial"/>
        <family val="2"/>
      </rPr>
      <t xml:space="preserve">8 Unit
</t>
    </r>
    <r>
      <rPr>
        <sz val="7"/>
        <rFont val="Arial"/>
        <family val="2"/>
      </rPr>
      <t xml:space="preserve">22 Unit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>1 Unit</t>
    </r>
  </si>
  <si>
    <r>
      <rPr>
        <sz val="7"/>
        <rFont val="Arial"/>
        <family val="2"/>
      </rPr>
      <t>1210.121001.01.004</t>
    </r>
  </si>
  <si>
    <r>
      <rPr>
        <sz val="7"/>
        <rFont val="Arial"/>
        <family val="2"/>
      </rPr>
      <t>Keluaran : Jumlah Gedung Kantor yang di Rehab</t>
    </r>
  </si>
  <si>
    <r>
      <rPr>
        <sz val="7"/>
        <rFont val="Arial"/>
        <family val="2"/>
      </rPr>
      <t>1 Paket</t>
    </r>
  </si>
  <si>
    <r>
      <rPr>
        <sz val="7"/>
        <rFont val="Arial"/>
        <family val="2"/>
      </rPr>
      <t>1210.121001.01.009</t>
    </r>
  </si>
  <si>
    <r>
      <rPr>
        <sz val="7"/>
        <rFont val="Arial"/>
        <family val="2"/>
      </rPr>
      <t>Keluaran : Jumlah Pengadaan Pakaian Dinas Aparatur, Pakaian Batik Aparatur, Pakaian Kerja Lapangan, Pakaian Dinas Security</t>
    </r>
  </si>
  <si>
    <r>
      <rPr>
        <sz val="7"/>
        <rFont val="Arial"/>
        <family val="2"/>
      </rPr>
      <t>5 Stel</t>
    </r>
  </si>
  <si>
    <r>
      <rPr>
        <sz val="7"/>
        <rFont val="Arial"/>
        <family val="2"/>
      </rPr>
      <t>4 Stel</t>
    </r>
  </si>
  <si>
    <r>
      <rPr>
        <sz val="7"/>
        <rFont val="Arial"/>
        <family val="2"/>
      </rPr>
      <t>1210.121001.01.010</t>
    </r>
  </si>
  <si>
    <r>
      <rPr>
        <sz val="7"/>
        <rFont val="Arial"/>
        <family val="2"/>
      </rPr>
      <t xml:space="preserve">Keluaran : Jumlah Event Pameran, Hut Kota Serang dan Perayaan Hari
</t>
    </r>
    <r>
      <rPr>
        <sz val="7"/>
        <rFont val="Arial"/>
        <family val="2"/>
      </rPr>
      <t>-hari Besar Keagamaan yang diikuti</t>
    </r>
  </si>
  <si>
    <r>
      <rPr>
        <sz val="7"/>
        <rFont val="Arial"/>
        <family val="2"/>
      </rPr>
      <t>1210.121001.01.011</t>
    </r>
  </si>
  <si>
    <r>
      <rPr>
        <sz val="7"/>
        <rFont val="Arial"/>
        <family val="2"/>
      </rPr>
      <t>Keluaran : Jumlah Dokumen Pelaporan Barang Milik Daerah yang disusun</t>
    </r>
  </si>
  <si>
    <r>
      <rPr>
        <sz val="7"/>
        <rFont val="Arial"/>
        <family val="2"/>
      </rPr>
      <t>1210.121001.01.012</t>
    </r>
  </si>
  <si>
    <r>
      <rPr>
        <sz val="7"/>
        <rFont val="Arial"/>
        <family val="2"/>
      </rPr>
      <t>Keluaran : Jumlah Bahan Penyediaan Makanan dan Minuman</t>
    </r>
  </si>
  <si>
    <r>
      <rPr>
        <sz val="7"/>
        <rFont val="Arial"/>
        <family val="2"/>
      </rPr>
      <t>1210.121001.01.013</t>
    </r>
  </si>
  <si>
    <r>
      <rPr>
        <sz val="7"/>
        <rFont val="Arial"/>
        <family val="2"/>
      </rPr>
      <t>Keluaran : Jumlah Bulan Pelaksanaan Rapat Koordinasi Dalam dan Luar Daerah</t>
    </r>
  </si>
  <si>
    <r>
      <rPr>
        <b/>
        <sz val="7"/>
        <rFont val="Arial"/>
        <family val="2"/>
      </rPr>
      <t>1210.02</t>
    </r>
  </si>
  <si>
    <r>
      <rPr>
        <sz val="7"/>
        <rFont val="Arial"/>
        <family val="2"/>
      </rPr>
      <t xml:space="preserve">1 : Tingkat Ketersediaan Dokumen Pengelolaan dan Pelaporan Keuangan
</t>
    </r>
    <r>
      <rPr>
        <sz val="7"/>
        <rFont val="Arial"/>
        <family val="2"/>
      </rPr>
      <t>2 : ingkat Ketepatan Waktu Penyampaian Dokumen Pengelolaan dan Pelaporan Keuangan</t>
    </r>
  </si>
  <si>
    <r>
      <rPr>
        <sz val="7"/>
        <rFont val="Arial"/>
        <family val="2"/>
      </rPr>
      <t xml:space="preserve">100 %
</t>
    </r>
    <r>
      <rPr>
        <sz val="7"/>
        <rFont val="Arial"/>
        <family val="2"/>
      </rPr>
      <t>85 %</t>
    </r>
  </si>
  <si>
    <r>
      <rPr>
        <sz val="7"/>
        <rFont val="Arial"/>
        <family val="2"/>
      </rPr>
      <t xml:space="preserve">100 %
</t>
    </r>
    <r>
      <rPr>
        <sz val="7"/>
        <rFont val="Arial"/>
        <family val="2"/>
      </rPr>
      <t>90 %</t>
    </r>
  </si>
  <si>
    <r>
      <rPr>
        <sz val="7"/>
        <rFont val="Arial"/>
        <family val="2"/>
      </rPr>
      <t>1210.121001.02.001</t>
    </r>
  </si>
  <si>
    <r>
      <rPr>
        <sz val="7"/>
        <rFont val="Arial"/>
        <family val="2"/>
      </rPr>
      <t>Keluaran : Jumlah Dokumen Laporan Keuangan Semesteran</t>
    </r>
  </si>
  <si>
    <r>
      <rPr>
        <sz val="7"/>
        <rFont val="Arial"/>
        <family val="2"/>
      </rPr>
      <t>1210.121001.02.002</t>
    </r>
  </si>
  <si>
    <r>
      <rPr>
        <sz val="7"/>
        <rFont val="Arial"/>
        <family val="2"/>
      </rPr>
      <t>Keluaran : Jumlah Dokumen Laporan Keuangan Akhir Tahun</t>
    </r>
  </si>
  <si>
    <r>
      <rPr>
        <b/>
        <sz val="7"/>
        <rFont val="Arial"/>
        <family val="2"/>
      </rPr>
      <t>1210.03</t>
    </r>
  </si>
  <si>
    <r>
      <rPr>
        <sz val="7"/>
        <rFont val="Arial"/>
        <family val="2"/>
      </rPr>
      <t xml:space="preserve">1 : Tingkat Ketersediaan Dokumen Perencanaan, Pengendalian dan Pelaporan Capaian Kinerja
</t>
    </r>
    <r>
      <rPr>
        <sz val="7"/>
        <rFont val="Arial"/>
        <family val="2"/>
      </rPr>
      <t>2 : Tingkat Ketepatan Waktu Penyampaian Dokumen Perencanaan, Pengendalian dan Pelaporan Capaian Kinerja</t>
    </r>
  </si>
  <si>
    <r>
      <rPr>
        <sz val="7"/>
        <rFont val="Arial"/>
        <family val="2"/>
      </rPr>
      <t>1210.121001.03.001</t>
    </r>
  </si>
  <si>
    <r>
      <rPr>
        <sz val="7"/>
        <rFont val="Arial"/>
        <family val="2"/>
      </rPr>
      <t xml:space="preserve">Keluaran : Jumlah Dokumen Renja Murni
</t>
    </r>
    <r>
      <rPr>
        <sz val="7"/>
        <rFont val="Arial"/>
        <family val="2"/>
      </rPr>
      <t xml:space="preserve">Keluaran : Jumlah Dokumen Renja Perubahan
</t>
    </r>
    <r>
      <rPr>
        <sz val="7"/>
        <rFont val="Arial"/>
        <family val="2"/>
      </rPr>
      <t xml:space="preserve">Keluaran : Jumlah Peserta Forum Renja OPD
</t>
    </r>
    <r>
      <rPr>
        <sz val="7"/>
        <rFont val="Arial"/>
        <family val="2"/>
      </rPr>
      <t xml:space="preserve">Keluaran : Jumlah Dokumen IKU dan Penetapan Kinerja
</t>
    </r>
    <r>
      <rPr>
        <sz val="7"/>
        <rFont val="Arial"/>
        <family val="2"/>
      </rPr>
      <t>Keluaran : Jumlah Dokumen Renstra Diskominfo</t>
    </r>
  </si>
  <si>
    <r>
      <rPr>
        <sz val="7"/>
        <rFont val="Arial"/>
        <family val="2"/>
      </rPr>
      <t xml:space="preserve">1 Dokumen
</t>
    </r>
    <r>
      <rPr>
        <sz val="7"/>
        <rFont val="Arial"/>
        <family val="2"/>
      </rPr>
      <t xml:space="preserve">1 Dokumen
</t>
    </r>
    <r>
      <rPr>
        <sz val="7"/>
        <rFont val="Arial"/>
        <family val="2"/>
      </rPr>
      <t xml:space="preserve">65 Orang
</t>
    </r>
    <r>
      <rPr>
        <sz val="7"/>
        <rFont val="Arial"/>
        <family val="2"/>
      </rPr>
      <t xml:space="preserve">2 Dokumen
</t>
    </r>
    <r>
      <rPr>
        <sz val="7"/>
        <rFont val="Arial"/>
        <family val="2"/>
      </rPr>
      <t>1 Dokumen</t>
    </r>
  </si>
  <si>
    <r>
      <rPr>
        <sz val="7"/>
        <rFont val="Arial"/>
        <family val="2"/>
      </rPr>
      <t xml:space="preserve">1 Dokumen
</t>
    </r>
    <r>
      <rPr>
        <sz val="7"/>
        <rFont val="Arial"/>
        <family val="2"/>
      </rPr>
      <t xml:space="preserve">1 Dokumen
</t>
    </r>
    <r>
      <rPr>
        <sz val="7"/>
        <rFont val="Arial"/>
        <family val="2"/>
      </rPr>
      <t xml:space="preserve">65 Orang
</t>
    </r>
    <r>
      <rPr>
        <sz val="7"/>
        <rFont val="Arial"/>
        <family val="2"/>
      </rPr>
      <t xml:space="preserve">2 Dokumen
</t>
    </r>
    <r>
      <rPr>
        <sz val="7"/>
        <rFont val="Arial"/>
        <family val="2"/>
      </rPr>
      <t>0 Dokumen</t>
    </r>
  </si>
  <si>
    <r>
      <rPr>
        <sz val="7"/>
        <rFont val="Arial"/>
        <family val="2"/>
      </rPr>
      <t>1210.121001.03.002</t>
    </r>
  </si>
  <si>
    <r>
      <rPr>
        <sz val="7"/>
        <rFont val="Arial"/>
        <family val="2"/>
      </rPr>
      <t>Keluaran : Jumlah Dokumen RKA/DPA Murni dan Perubahan</t>
    </r>
  </si>
  <si>
    <r>
      <rPr>
        <sz val="7"/>
        <rFont val="Arial"/>
        <family val="2"/>
      </rPr>
      <t>1210.121001.03.003</t>
    </r>
  </si>
  <si>
    <r>
      <rPr>
        <sz val="7"/>
        <rFont val="Arial"/>
        <family val="2"/>
      </rPr>
      <t>Keluaran : Jumlah Laporan Evaluasi Triwulanan</t>
    </r>
  </si>
  <si>
    <r>
      <rPr>
        <sz val="7"/>
        <rFont val="Arial"/>
        <family val="2"/>
      </rPr>
      <t>1210.121001.03.004</t>
    </r>
  </si>
  <si>
    <r>
      <rPr>
        <sz val="7"/>
        <rFont val="Arial"/>
        <family val="2"/>
      </rPr>
      <t xml:space="preserve">Keluaran : Jumlah Dokumen LKj-IP Keluaran : Jumlah Dokumen LPPD
</t>
    </r>
    <r>
      <rPr>
        <sz val="7"/>
        <rFont val="Arial"/>
        <family val="2"/>
      </rPr>
      <t>Keluaran : Jumlah Dokumen Evaluasi Renja</t>
    </r>
  </si>
  <si>
    <r>
      <rPr>
        <sz val="7"/>
        <rFont val="Arial"/>
        <family val="2"/>
      </rPr>
      <t>1210.121001.03.005</t>
    </r>
  </si>
  <si>
    <r>
      <rPr>
        <sz val="7"/>
        <rFont val="Arial"/>
        <family val="2"/>
      </rPr>
      <t>Keluaran : Jumlah Dokumen Profil dan Selayang Pandang Perangkat Daerah</t>
    </r>
  </si>
  <si>
    <r>
      <rPr>
        <b/>
        <sz val="7"/>
        <rFont val="Arial"/>
        <family val="2"/>
      </rPr>
      <t>1210.11</t>
    </r>
  </si>
  <si>
    <r>
      <rPr>
        <b/>
        <sz val="7"/>
        <rFont val="Arial"/>
        <family val="2"/>
      </rPr>
      <t>Program Komunikasi &amp; Informatika</t>
    </r>
  </si>
  <si>
    <r>
      <rPr>
        <sz val="7"/>
        <rFont val="Arial"/>
        <family val="2"/>
      </rPr>
      <t>1 : Capaian Penyediaan Infrastruktur dan Layanan TIK</t>
    </r>
  </si>
  <si>
    <r>
      <rPr>
        <sz val="7"/>
        <rFont val="Arial"/>
        <family val="2"/>
      </rPr>
      <t>1210.121001.11.001</t>
    </r>
  </si>
  <si>
    <r>
      <rPr>
        <sz val="8"/>
        <rFont val="Arial"/>
        <family val="2"/>
      </rPr>
      <t>Penyediaan infrastruktur dan layanan telekomunikasi</t>
    </r>
  </si>
  <si>
    <r>
      <rPr>
        <sz val="7"/>
        <rFont val="Arial"/>
        <family val="2"/>
      </rPr>
      <t xml:space="preserve">Keluaran : Pengadaan Infrastruktur TIK
</t>
    </r>
    <r>
      <rPr>
        <sz val="7"/>
        <rFont val="Arial"/>
        <family val="2"/>
      </rPr>
      <t>Keluaran : Jumlah Kapasitas yang dibayar di 33 OPD &amp; 67 Kelurahan</t>
    </r>
  </si>
  <si>
    <r>
      <rPr>
        <sz val="7"/>
        <rFont val="Arial"/>
        <family val="2"/>
      </rPr>
      <t xml:space="preserve">0 Paket
</t>
    </r>
    <r>
      <rPr>
        <sz val="7"/>
        <rFont val="Arial"/>
        <family val="2"/>
      </rPr>
      <t>1000 MB</t>
    </r>
  </si>
  <si>
    <r>
      <rPr>
        <sz val="7"/>
        <rFont val="Arial"/>
        <family val="2"/>
      </rPr>
      <t xml:space="preserve">4 Paket
</t>
    </r>
    <r>
      <rPr>
        <sz val="7"/>
        <rFont val="Arial"/>
        <family val="2"/>
      </rPr>
      <t>1000 MB</t>
    </r>
  </si>
  <si>
    <r>
      <rPr>
        <sz val="7"/>
        <rFont val="Arial"/>
        <family val="2"/>
      </rPr>
      <t>1210.121001.11.002</t>
    </r>
  </si>
  <si>
    <r>
      <rPr>
        <sz val="8"/>
        <rFont val="Arial"/>
        <family val="2"/>
      </rPr>
      <t>Pemeliharaan Infrastruktur Teknologi Informasi dan Komunikasi</t>
    </r>
  </si>
  <si>
    <r>
      <rPr>
        <sz val="7"/>
        <rFont val="Arial"/>
        <family val="2"/>
      </rPr>
      <t>Keluaran : Jumlah Pemeliharaan Infrastruktur TIK</t>
    </r>
  </si>
  <si>
    <r>
      <rPr>
        <sz val="7"/>
        <rFont val="Arial"/>
        <family val="2"/>
      </rPr>
      <t>12 Tahun</t>
    </r>
  </si>
  <si>
    <r>
      <rPr>
        <sz val="7"/>
        <rFont val="Arial"/>
        <family val="2"/>
      </rPr>
      <t>1210.121001.11.003</t>
    </r>
  </si>
  <si>
    <r>
      <rPr>
        <sz val="8"/>
        <rFont val="Arial"/>
        <family val="2"/>
      </rPr>
      <t>Pembinaan, Pengawasan dan Pengendalian Teknologi Informasi dan Komunikasi</t>
    </r>
  </si>
  <si>
    <r>
      <rPr>
        <sz val="7"/>
        <rFont val="Arial"/>
        <family val="2"/>
      </rPr>
      <t xml:space="preserve">Keluaran : Jumlah Pendataan dan Monitoring TIK
</t>
    </r>
    <r>
      <rPr>
        <sz val="7"/>
        <rFont val="Arial"/>
        <family val="2"/>
      </rPr>
      <t xml:space="preserve">Keluaran : Jumlah Pengawasan dan Pengendalian Internet
</t>
    </r>
    <r>
      <rPr>
        <sz val="7"/>
        <rFont val="Arial"/>
        <family val="2"/>
      </rPr>
      <t>Keluaran : Jumlah Peserta Sosialisasi</t>
    </r>
  </si>
  <si>
    <r>
      <rPr>
        <sz val="7"/>
        <rFont val="Arial"/>
        <family val="2"/>
      </rPr>
      <t xml:space="preserve">2 Dokumen
</t>
    </r>
    <r>
      <rPr>
        <sz val="7"/>
        <rFont val="Arial"/>
        <family val="2"/>
      </rPr>
      <t xml:space="preserve">2 Kali
</t>
    </r>
    <r>
      <rPr>
        <sz val="7"/>
        <rFont val="Arial"/>
        <family val="2"/>
      </rPr>
      <t>120 Orang</t>
    </r>
  </si>
  <si>
    <r>
      <rPr>
        <sz val="7"/>
        <rFont val="Arial"/>
        <family val="2"/>
      </rPr>
      <t xml:space="preserve">3 Dokumen
</t>
    </r>
    <r>
      <rPr>
        <sz val="7"/>
        <rFont val="Arial"/>
        <family val="2"/>
      </rPr>
      <t xml:space="preserve">2 Kali
</t>
    </r>
    <r>
      <rPr>
        <sz val="7"/>
        <rFont val="Arial"/>
        <family val="2"/>
      </rPr>
      <t>120 Orang</t>
    </r>
  </si>
  <si>
    <r>
      <rPr>
        <b/>
        <sz val="7"/>
        <rFont val="Arial"/>
        <family val="2"/>
      </rPr>
      <t>1210.12</t>
    </r>
  </si>
  <si>
    <r>
      <rPr>
        <b/>
        <sz val="7"/>
        <rFont val="Arial"/>
        <family val="2"/>
      </rPr>
      <t>Program Layanan E-Government</t>
    </r>
  </si>
  <si>
    <r>
      <rPr>
        <sz val="7"/>
        <rFont val="Arial"/>
        <family val="2"/>
      </rPr>
      <t xml:space="preserve">1 : Capaian Implementasu Aplikasi E-Government Perangkat Daerah
</t>
    </r>
    <r>
      <rPr>
        <sz val="7"/>
        <rFont val="Arial"/>
        <family val="2"/>
      </rPr>
      <t>2 : Capaian Pembinaan SDM dalam Bidang Komunikasi dan Informatika</t>
    </r>
  </si>
  <si>
    <r>
      <rPr>
        <sz val="7"/>
        <rFont val="Arial"/>
        <family val="2"/>
      </rPr>
      <t xml:space="preserve">84 %
</t>
    </r>
    <r>
      <rPr>
        <sz val="7"/>
        <rFont val="Arial"/>
        <family val="2"/>
      </rPr>
      <t>84 %</t>
    </r>
  </si>
  <si>
    <r>
      <rPr>
        <sz val="7"/>
        <rFont val="Arial"/>
        <family val="2"/>
      </rPr>
      <t xml:space="preserve">86 %
</t>
    </r>
    <r>
      <rPr>
        <sz val="7"/>
        <rFont val="Arial"/>
        <family val="2"/>
      </rPr>
      <t>86 %</t>
    </r>
  </si>
  <si>
    <r>
      <rPr>
        <sz val="7"/>
        <rFont val="Arial"/>
        <family val="2"/>
      </rPr>
      <t>1210.121001.12.001</t>
    </r>
  </si>
  <si>
    <r>
      <rPr>
        <sz val="8"/>
        <rFont val="Arial"/>
        <family val="2"/>
      </rPr>
      <t>Pembinaan dan Pengembangan Jaringan dan Sumber Daya Komunikasi dan Informatika</t>
    </r>
  </si>
  <si>
    <r>
      <rPr>
        <sz val="7"/>
        <rFont val="Arial"/>
        <family val="2"/>
      </rPr>
      <t xml:space="preserve">Keluaran : Jumlah Peserta Sosialisasi Aplikasi E-Government
</t>
    </r>
    <r>
      <rPr>
        <sz val="7"/>
        <rFont val="Arial"/>
        <family val="2"/>
      </rPr>
      <t>Keluaran : Jumlah SDM Pengelola Jaringan E-Government</t>
    </r>
  </si>
  <si>
    <r>
      <rPr>
        <sz val="7"/>
        <rFont val="Arial"/>
        <family val="2"/>
      </rPr>
      <t xml:space="preserve">60 Orang
</t>
    </r>
    <r>
      <rPr>
        <sz val="7"/>
        <rFont val="Arial"/>
        <family val="2"/>
      </rPr>
      <t>9 Orang</t>
    </r>
  </si>
  <si>
    <r>
      <rPr>
        <sz val="7"/>
        <rFont val="Arial"/>
        <family val="2"/>
      </rPr>
      <t xml:space="preserve">60 Orang
</t>
    </r>
    <r>
      <rPr>
        <sz val="7"/>
        <rFont val="Arial"/>
        <family val="2"/>
      </rPr>
      <t>10 Orang</t>
    </r>
  </si>
  <si>
    <r>
      <rPr>
        <sz val="7"/>
        <rFont val="Arial"/>
        <family val="2"/>
      </rPr>
      <t>1210.121001.12.002</t>
    </r>
  </si>
  <si>
    <r>
      <rPr>
        <sz val="8"/>
        <rFont val="Arial"/>
        <family val="2"/>
      </rPr>
      <t>Perencanaan dan Pengembangan Kebijakan E- Government</t>
    </r>
  </si>
  <si>
    <r>
      <rPr>
        <sz val="7"/>
        <rFont val="Arial"/>
        <family val="2"/>
      </rPr>
      <t>Keluaran : Jumlah Dokumen Modul Aplikasi, SOP Aplikasi</t>
    </r>
  </si>
  <si>
    <r>
      <rPr>
        <sz val="7"/>
        <rFont val="Arial"/>
        <family val="2"/>
      </rPr>
      <t>1210.121001.12.003</t>
    </r>
  </si>
  <si>
    <r>
      <rPr>
        <sz val="8"/>
        <rFont val="Arial"/>
        <family val="2"/>
      </rPr>
      <t>Penyediaan Layanan Integrasi Aplikasi E- Government</t>
    </r>
  </si>
  <si>
    <r>
      <rPr>
        <sz val="7"/>
        <rFont val="Arial"/>
        <family val="2"/>
      </rPr>
      <t>Keluaran : Jumlah Aplikasi Layanan E-Government yang Terintegrasi</t>
    </r>
  </si>
  <si>
    <r>
      <rPr>
        <sz val="7"/>
        <rFont val="Arial"/>
        <family val="2"/>
      </rPr>
      <t>3 Aplikasi</t>
    </r>
  </si>
  <si>
    <r>
      <rPr>
        <sz val="7"/>
        <rFont val="Arial"/>
        <family val="2"/>
      </rPr>
      <t>1210.121001.12.004</t>
    </r>
  </si>
  <si>
    <r>
      <rPr>
        <sz val="8"/>
        <rFont val="Arial"/>
        <family val="2"/>
      </rPr>
      <t>Penyediaan Layanan Sistem Informasi Madani Smart Centre</t>
    </r>
  </si>
  <si>
    <r>
      <rPr>
        <sz val="7"/>
        <rFont val="Arial"/>
        <family val="2"/>
      </rPr>
      <t xml:space="preserve">Keluaran : Jumlah Pengelola Layanan Sistem Madani Smart Center
</t>
    </r>
    <r>
      <rPr>
        <sz val="7"/>
        <rFont val="Arial"/>
        <family val="2"/>
      </rPr>
      <t>Keluaran : Jumlah Sistem Layanan yang Dikelola</t>
    </r>
  </si>
  <si>
    <r>
      <rPr>
        <sz val="7"/>
        <rFont val="Arial"/>
        <family val="2"/>
      </rPr>
      <t xml:space="preserve">7 Orang
</t>
    </r>
    <r>
      <rPr>
        <sz val="7"/>
        <rFont val="Arial"/>
        <family val="2"/>
      </rPr>
      <t>4 Unit</t>
    </r>
  </si>
  <si>
    <r>
      <rPr>
        <sz val="7"/>
        <rFont val="Arial"/>
        <family val="2"/>
      </rPr>
      <t xml:space="preserve">7 Orang
</t>
    </r>
    <r>
      <rPr>
        <sz val="7"/>
        <rFont val="Arial"/>
        <family val="2"/>
      </rPr>
      <t>5 Unit</t>
    </r>
  </si>
  <si>
    <r>
      <rPr>
        <sz val="7"/>
        <rFont val="Arial"/>
        <family val="2"/>
      </rPr>
      <t>1210.121001.12.005</t>
    </r>
  </si>
  <si>
    <r>
      <rPr>
        <sz val="8"/>
        <rFont val="Arial"/>
        <family val="2"/>
      </rPr>
      <t>Pengelolaan Pusat Pengaduan Masyarakat</t>
    </r>
  </si>
  <si>
    <r>
      <rPr>
        <sz val="7"/>
        <rFont val="Arial"/>
        <family val="2"/>
      </rPr>
      <t xml:space="preserve">Keluaran : Jumlah Layanan Aplikasi Terpadu Command Center
</t>
    </r>
    <r>
      <rPr>
        <sz val="7"/>
        <rFont val="Arial"/>
        <family val="2"/>
      </rPr>
      <t>Keluaran : Jumlah Pengelola Layanan Aduan Masyarakat</t>
    </r>
  </si>
  <si>
    <r>
      <rPr>
        <sz val="7"/>
        <rFont val="Arial"/>
        <family val="2"/>
      </rPr>
      <t xml:space="preserve">1 Aplikasi
</t>
    </r>
    <r>
      <rPr>
        <sz val="7"/>
        <rFont val="Arial"/>
        <family val="2"/>
      </rPr>
      <t>12 Org</t>
    </r>
  </si>
  <si>
    <r>
      <rPr>
        <sz val="7"/>
        <rFont val="Arial"/>
        <family val="2"/>
      </rPr>
      <t>1210.121001.12.006</t>
    </r>
  </si>
  <si>
    <r>
      <rPr>
        <sz val="8"/>
        <rFont val="Arial"/>
        <family val="2"/>
      </rPr>
      <t>Pemeliharaan Aplikasi E-Government</t>
    </r>
  </si>
  <si>
    <r>
      <rPr>
        <sz val="7"/>
        <rFont val="Arial"/>
        <family val="2"/>
      </rPr>
      <t>Keluaran : Jumlah Aplikasi yang Dipelihara</t>
    </r>
  </si>
  <si>
    <r>
      <rPr>
        <sz val="7"/>
        <rFont val="Arial"/>
        <family val="2"/>
      </rPr>
      <t>8 Aplikasi</t>
    </r>
  </si>
  <si>
    <r>
      <rPr>
        <sz val="7"/>
        <rFont val="Arial"/>
        <family val="2"/>
      </rPr>
      <t>13 Aplikasi</t>
    </r>
  </si>
  <si>
    <r>
      <rPr>
        <b/>
        <sz val="7"/>
        <rFont val="Arial"/>
        <family val="2"/>
      </rPr>
      <t>1210.13</t>
    </r>
  </si>
  <si>
    <r>
      <rPr>
        <b/>
        <sz val="7"/>
        <rFont val="Arial"/>
        <family val="2"/>
      </rPr>
      <t>Program Kerjasama Informasi dan Media Massa</t>
    </r>
  </si>
  <si>
    <r>
      <rPr>
        <sz val="7"/>
        <rFont val="Arial"/>
        <family val="2"/>
      </rPr>
      <t xml:space="preserve">1 : Capaian Distribusi Informasi Publik melalui Media Informasi
</t>
    </r>
    <r>
      <rPr>
        <sz val="7"/>
        <rFont val="Arial"/>
        <family val="2"/>
      </rPr>
      <t xml:space="preserve">2 : apaian Pembinaan Kemitraan Komunikasi Publik
</t>
    </r>
    <r>
      <rPr>
        <sz val="7"/>
        <rFont val="Arial"/>
        <family val="2"/>
      </rPr>
      <t>3 : Capaian Keterbukaan Informasi Publik</t>
    </r>
  </si>
  <si>
    <r>
      <rPr>
        <sz val="7"/>
        <rFont val="Arial"/>
        <family val="2"/>
      </rPr>
      <t xml:space="preserve">84 %
</t>
    </r>
    <r>
      <rPr>
        <sz val="7"/>
        <rFont val="Arial"/>
        <family val="2"/>
      </rPr>
      <t xml:space="preserve">84 %
</t>
    </r>
    <r>
      <rPr>
        <sz val="7"/>
        <rFont val="Arial"/>
        <family val="2"/>
      </rPr>
      <t>84 %</t>
    </r>
  </si>
  <si>
    <r>
      <rPr>
        <sz val="7"/>
        <rFont val="Arial"/>
        <family val="2"/>
      </rPr>
      <t xml:space="preserve">86 %
</t>
    </r>
    <r>
      <rPr>
        <sz val="7"/>
        <rFont val="Arial"/>
        <family val="2"/>
      </rPr>
      <t xml:space="preserve">86 %
</t>
    </r>
    <r>
      <rPr>
        <sz val="7"/>
        <rFont val="Arial"/>
        <family val="2"/>
      </rPr>
      <t>86 %</t>
    </r>
  </si>
  <si>
    <r>
      <rPr>
        <sz val="7"/>
        <rFont val="Arial"/>
        <family val="2"/>
      </rPr>
      <t>1210.121001.13.001</t>
    </r>
  </si>
  <si>
    <r>
      <rPr>
        <sz val="8"/>
        <rFont val="Arial"/>
        <family val="2"/>
      </rPr>
      <t>Penyebarluasan Informasi Pembangunan Daerah</t>
    </r>
  </si>
  <si>
    <r>
      <rPr>
        <sz val="7"/>
        <rFont val="Arial"/>
        <family val="2"/>
      </rPr>
      <t>Keluaran : Jumlah Media Elektronik yang Memuat Informasi Pembangunan Daerah</t>
    </r>
  </si>
  <si>
    <r>
      <rPr>
        <sz val="7"/>
        <rFont val="Arial"/>
        <family val="2"/>
      </rPr>
      <t>12 Media</t>
    </r>
  </si>
  <si>
    <r>
      <rPr>
        <sz val="7"/>
        <rFont val="Arial"/>
        <family val="2"/>
      </rPr>
      <t>1210.121001.13.002</t>
    </r>
  </si>
  <si>
    <r>
      <rPr>
        <sz val="8"/>
        <rFont val="Arial"/>
        <family val="2"/>
      </rPr>
      <t>Penyebarluasan Informasi Penyelenggaraan Pemerintah Daerah</t>
    </r>
  </si>
  <si>
    <r>
      <rPr>
        <sz val="7"/>
        <rFont val="Arial"/>
        <family val="2"/>
      </rPr>
      <t>Keluaran : Jumlah Media Cetak yang Memuat Informasi Penyelenggaraan Pemerintah Daerah</t>
    </r>
  </si>
  <si>
    <r>
      <rPr>
        <sz val="7"/>
        <rFont val="Arial"/>
        <family val="2"/>
      </rPr>
      <t>1210.121001.13.003</t>
    </r>
  </si>
  <si>
    <r>
      <rPr>
        <sz val="8"/>
        <rFont val="Arial"/>
        <family val="2"/>
      </rPr>
      <t>Kemitraan dan Pembinaan Lembaga Media Pers dan Penyiaran</t>
    </r>
  </si>
  <si>
    <r>
      <rPr>
        <sz val="7"/>
        <rFont val="Arial"/>
        <family val="2"/>
      </rPr>
      <t>Keluaran : Jumlah Insan Pers yang di Bina/Terima</t>
    </r>
  </si>
  <si>
    <r>
      <rPr>
        <sz val="7"/>
        <rFont val="Arial"/>
        <family val="2"/>
      </rPr>
      <t>100 Org</t>
    </r>
  </si>
  <si>
    <r>
      <rPr>
        <sz val="7"/>
        <rFont val="Arial"/>
        <family val="2"/>
      </rPr>
      <t>50 Org</t>
    </r>
  </si>
  <si>
    <r>
      <rPr>
        <sz val="7"/>
        <rFont val="Arial"/>
        <family val="2"/>
      </rPr>
      <t>1210.121001.13.004</t>
    </r>
  </si>
  <si>
    <r>
      <rPr>
        <sz val="8"/>
        <rFont val="Arial"/>
        <family val="2"/>
      </rPr>
      <t>Pembinaan Kelompok Informasi Masyarakat</t>
    </r>
  </si>
  <si>
    <r>
      <rPr>
        <sz val="7"/>
        <rFont val="Arial"/>
        <family val="2"/>
      </rPr>
      <t>Keluaran : Jumlah Kelompok Informasi Masyarakat yang di Bina</t>
    </r>
  </si>
  <si>
    <r>
      <rPr>
        <sz val="7"/>
        <rFont val="Arial"/>
        <family val="2"/>
      </rPr>
      <t>33 Kelompok</t>
    </r>
  </si>
  <si>
    <r>
      <rPr>
        <sz val="7"/>
        <rFont val="Arial"/>
        <family val="2"/>
      </rPr>
      <t>1210.121001.13.005</t>
    </r>
  </si>
  <si>
    <r>
      <rPr>
        <sz val="8"/>
        <rFont val="Arial"/>
        <family val="2"/>
      </rPr>
      <t>Pengelolaan Informasi Dan Dokumentasi Pemerintah Daerah</t>
    </r>
  </si>
  <si>
    <r>
      <rPr>
        <sz val="7"/>
        <rFont val="Arial"/>
        <family val="2"/>
      </rPr>
      <t>Keluaran : Evaluasi Pelaksanaan PPID di 33 OPD</t>
    </r>
  </si>
  <si>
    <r>
      <rPr>
        <b/>
        <sz val="7"/>
        <rFont val="Arial"/>
        <family val="2"/>
      </rPr>
      <t>1214</t>
    </r>
  </si>
  <si>
    <r>
      <rPr>
        <b/>
        <sz val="7"/>
        <rFont val="Arial"/>
        <family val="2"/>
      </rPr>
      <t>STATISTIK</t>
    </r>
  </si>
  <si>
    <r>
      <rPr>
        <b/>
        <sz val="7"/>
        <rFont val="Arial"/>
        <family val="2"/>
      </rPr>
      <t>1214.11</t>
    </r>
  </si>
  <si>
    <r>
      <rPr>
        <b/>
        <sz val="7"/>
        <rFont val="Arial"/>
        <family val="2"/>
      </rPr>
      <t>Program Pengembangan Data/Informasi/Statistik Daerah</t>
    </r>
  </si>
  <si>
    <r>
      <rPr>
        <sz val="7"/>
        <rFont val="Arial"/>
        <family val="2"/>
      </rPr>
      <t>1 : Capaian Informasi Pembangunan Daerah</t>
    </r>
  </si>
  <si>
    <r>
      <rPr>
        <sz val="7"/>
        <rFont val="Arial"/>
        <family val="2"/>
      </rPr>
      <t>1214.121001.11.001</t>
    </r>
  </si>
  <si>
    <r>
      <rPr>
        <sz val="8"/>
        <rFont val="Arial"/>
        <family val="2"/>
      </rPr>
      <t>Penyusunan dan Pengumpulan Data dan Statistik Daerah</t>
    </r>
  </si>
  <si>
    <r>
      <rPr>
        <sz val="7"/>
        <rFont val="Arial"/>
        <family val="2"/>
      </rPr>
      <t>Keluaran : Jumlah Buku Kota Serang Dalam Angka</t>
    </r>
  </si>
  <si>
    <r>
      <rPr>
        <sz val="7"/>
        <rFont val="Arial"/>
        <family val="2"/>
      </rPr>
      <t>1214.121001.11.002</t>
    </r>
  </si>
  <si>
    <r>
      <rPr>
        <sz val="8"/>
        <rFont val="Arial"/>
        <family val="2"/>
      </rPr>
      <t>Pengolahan, Updating dan Analisis data dan Statistik Daerah</t>
    </r>
  </si>
  <si>
    <r>
      <rPr>
        <sz val="7"/>
        <rFont val="Arial"/>
        <family val="2"/>
      </rPr>
      <t>Keluaran : Jumlah Dokumen IKU Diskominfo</t>
    </r>
  </si>
  <si>
    <r>
      <rPr>
        <sz val="7"/>
        <rFont val="Arial"/>
        <family val="2"/>
      </rPr>
      <t>1214.121001.11.003</t>
    </r>
  </si>
  <si>
    <r>
      <rPr>
        <sz val="8"/>
        <rFont val="Arial"/>
        <family val="2"/>
      </rPr>
      <t>Penyusunan dan Pengumpulan Data PDRB</t>
    </r>
  </si>
  <si>
    <r>
      <rPr>
        <sz val="7"/>
        <rFont val="Arial"/>
        <family val="2"/>
      </rPr>
      <t>Keluaran : Jumlah Buku PDRB Triwulanan, PDRB Tahunan dan PDRB Kecamatan</t>
    </r>
  </si>
  <si>
    <r>
      <rPr>
        <sz val="7"/>
        <rFont val="Arial"/>
        <family val="2"/>
      </rPr>
      <t>1214.121001.11.005</t>
    </r>
  </si>
  <si>
    <r>
      <rPr>
        <sz val="8"/>
        <rFont val="Arial"/>
        <family val="2"/>
      </rPr>
      <t>Pengumpulan, Updating dan Analisis Data Pembangunan Daerah</t>
    </r>
  </si>
  <si>
    <r>
      <rPr>
        <sz val="7"/>
        <rFont val="Arial"/>
        <family val="2"/>
      </rPr>
      <t>Keluaran : Jumlah Aplikasi Updating SIKONDANG</t>
    </r>
  </si>
  <si>
    <r>
      <rPr>
        <sz val="7"/>
        <rFont val="Arial"/>
        <family val="2"/>
      </rPr>
      <t>1 Aplikasi</t>
    </r>
  </si>
  <si>
    <r>
      <rPr>
        <sz val="7"/>
        <rFont val="Arial"/>
        <family val="2"/>
      </rPr>
      <t>1214.121001.11.006</t>
    </r>
  </si>
  <si>
    <r>
      <rPr>
        <sz val="8"/>
        <rFont val="Arial"/>
        <family val="2"/>
      </rPr>
      <t>Evaluasi Data dan Informasi Pembangunan Daerah</t>
    </r>
  </si>
  <si>
    <r>
      <rPr>
        <sz val="7"/>
        <rFont val="Arial"/>
        <family val="2"/>
      </rPr>
      <t xml:space="preserve">Keluaran : Hasil Kesepakatan Forum Data
</t>
    </r>
    <r>
      <rPr>
        <sz val="7"/>
        <rFont val="Arial"/>
        <family val="2"/>
      </rPr>
      <t>Keluaran : Jumlah Dokumen Hasil Validasi Data</t>
    </r>
  </si>
  <si>
    <r>
      <rPr>
        <sz val="7"/>
        <rFont val="Arial"/>
        <family val="2"/>
      </rPr>
      <t xml:space="preserve">4 Dokumen
</t>
    </r>
    <r>
      <rPr>
        <sz val="7"/>
        <rFont val="Arial"/>
        <family val="2"/>
      </rPr>
      <t>1 Dokumen</t>
    </r>
  </si>
  <si>
    <r>
      <rPr>
        <b/>
        <sz val="7"/>
        <rFont val="Arial"/>
        <family val="2"/>
      </rPr>
      <t>1215</t>
    </r>
  </si>
  <si>
    <r>
      <rPr>
        <b/>
        <sz val="7"/>
        <rFont val="Arial"/>
        <family val="2"/>
      </rPr>
      <t>PERSANDIAN</t>
    </r>
  </si>
  <si>
    <r>
      <rPr>
        <b/>
        <sz val="7"/>
        <rFont val="Arial"/>
        <family val="2"/>
      </rPr>
      <t>1215.11</t>
    </r>
  </si>
  <si>
    <r>
      <rPr>
        <b/>
        <sz val="7"/>
        <rFont val="Arial"/>
        <family val="2"/>
      </rPr>
      <t>Program Pengelolaan Pengamanan Teknologi Informasi dan Persandian</t>
    </r>
  </si>
  <si>
    <r>
      <rPr>
        <sz val="7"/>
        <rFont val="Arial"/>
        <family val="2"/>
      </rPr>
      <t>1 : Capaian Pengamanan Informasi Satu Pintu</t>
    </r>
  </si>
  <si>
    <r>
      <rPr>
        <sz val="7"/>
        <rFont val="Arial"/>
        <family val="2"/>
      </rPr>
      <t>1215.121001.11.001</t>
    </r>
  </si>
  <si>
    <r>
      <rPr>
        <sz val="8"/>
        <rFont val="Arial"/>
        <family val="2"/>
      </rPr>
      <t>Pengelolaan dan Perlindungan Teknologi Informasi</t>
    </r>
  </si>
  <si>
    <r>
      <rPr>
        <sz val="7"/>
        <rFont val="Arial"/>
        <family val="2"/>
      </rPr>
      <t>Keluaran : Jumlah Alat-alat Sandi (Jammer)</t>
    </r>
  </si>
  <si>
    <r>
      <rPr>
        <sz val="7"/>
        <rFont val="Arial"/>
        <family val="2"/>
      </rPr>
      <t>1215.121001.11.002</t>
    </r>
  </si>
  <si>
    <r>
      <rPr>
        <sz val="8"/>
        <rFont val="Arial"/>
        <family val="2"/>
      </rPr>
      <t>Penyusunan Kebijakan Teknis Persandian dalam Pengamanan</t>
    </r>
  </si>
  <si>
    <r>
      <rPr>
        <sz val="7"/>
        <rFont val="Arial"/>
        <family val="2"/>
      </rPr>
      <t>Keluaran : Jumlah Dokumen Kebijakan Teknis Persandian dalam Pengamanan Informasi</t>
    </r>
  </si>
  <si>
    <r>
      <rPr>
        <sz val="7"/>
        <rFont val="Arial"/>
        <family val="2"/>
      </rPr>
      <t>1215.121001.11.003</t>
    </r>
  </si>
  <si>
    <r>
      <rPr>
        <sz val="8"/>
        <rFont val="Arial"/>
        <family val="2"/>
      </rPr>
      <t>Peningkatan Kesadaran Pengamanan Informasi</t>
    </r>
  </si>
  <si>
    <r>
      <rPr>
        <sz val="7"/>
        <rFont val="Arial"/>
        <family val="2"/>
      </rPr>
      <t>Keluaran : Jumlah Peserta Sosialisasi Kesadaran Pengamanan Informasi</t>
    </r>
  </si>
  <si>
    <r>
      <rPr>
        <sz val="7"/>
        <rFont val="Arial"/>
        <family val="2"/>
      </rPr>
      <t>45 Orang</t>
    </r>
  </si>
  <si>
    <r>
      <rPr>
        <sz val="7"/>
        <rFont val="Arial"/>
        <family val="2"/>
      </rPr>
      <t>40 Orang</t>
    </r>
  </si>
  <si>
    <r>
      <rPr>
        <sz val="8"/>
        <rFont val="Arial"/>
        <family val="2"/>
      </rPr>
      <t>KEPALA DINAS KOMUNIKASI DAN INFORMATIKA</t>
    </r>
  </si>
  <si>
    <r>
      <rPr>
        <b/>
        <sz val="8"/>
        <rFont val="Arial"/>
        <family val="2"/>
      </rPr>
      <t xml:space="preserve">W. HARI PAMUNGKAS, S.STP, M.Si
</t>
    </r>
    <r>
      <rPr>
        <sz val="8"/>
        <rFont val="Arial"/>
        <family val="2"/>
      </rPr>
      <t>NIP. 197712311997021002</t>
    </r>
  </si>
  <si>
    <r>
      <rPr>
        <b/>
        <sz val="8"/>
        <rFont val="Arial"/>
        <family val="2"/>
      </rPr>
      <t>SKPD                 :      DINAS PARIWISATA, KEPEMUDAAN DAN OLAHRAGA</t>
    </r>
  </si>
  <si>
    <r>
      <rPr>
        <b/>
        <sz val="7"/>
        <rFont val="Arial"/>
        <family val="2"/>
      </rPr>
      <t>1213</t>
    </r>
  </si>
  <si>
    <r>
      <rPr>
        <b/>
        <sz val="7"/>
        <rFont val="Arial"/>
        <family val="2"/>
      </rPr>
      <t>KEPEMUDAAN DAN OLAH RAGA</t>
    </r>
  </si>
  <si>
    <r>
      <rPr>
        <b/>
        <sz val="7"/>
        <rFont val="Arial"/>
        <family val="2"/>
      </rPr>
      <t>1213.11</t>
    </r>
  </si>
  <si>
    <r>
      <rPr>
        <b/>
        <sz val="7"/>
        <rFont val="Arial"/>
        <family val="2"/>
      </rPr>
      <t>PROGRAM KEPEMUDAAN</t>
    </r>
  </si>
  <si>
    <r>
      <rPr>
        <sz val="7"/>
        <rFont val="Arial"/>
        <family val="2"/>
      </rPr>
      <t>1213.200201.11.001</t>
    </r>
  </si>
  <si>
    <r>
      <rPr>
        <sz val="8"/>
        <rFont val="Arial"/>
        <family val="2"/>
      </rPr>
      <t>Pembinaan Organisasi Kepemudaan</t>
    </r>
  </si>
  <si>
    <r>
      <rPr>
        <sz val="7"/>
        <rFont val="Arial"/>
        <family val="2"/>
      </rPr>
      <t xml:space="preserve">Keluaran : Pembinaan Organisasi Kepemudaan
</t>
    </r>
    <r>
      <rPr>
        <sz val="7"/>
        <rFont val="Arial"/>
        <family val="2"/>
      </rPr>
      <t xml:space="preserve">Keluaran : Pemberian penyuluhan tentang bahaya narkoba bagi pemuda
</t>
    </r>
    <r>
      <rPr>
        <sz val="7"/>
        <rFont val="Arial"/>
        <family val="2"/>
      </rPr>
      <t>Keluaran : Peringatan Hari Besar Nasional</t>
    </r>
  </si>
  <si>
    <r>
      <rPr>
        <sz val="7"/>
        <rFont val="Arial"/>
        <family val="2"/>
      </rPr>
      <t>Kota Serang dan Luar Kota Serang</t>
    </r>
  </si>
  <si>
    <r>
      <rPr>
        <sz val="7"/>
        <rFont val="Arial"/>
        <family val="2"/>
      </rPr>
      <t xml:space="preserve">15 Orang
</t>
    </r>
    <r>
      <rPr>
        <sz val="7"/>
        <rFont val="Arial"/>
        <family val="2"/>
      </rPr>
      <t xml:space="preserve">50 Orang
</t>
    </r>
    <r>
      <rPr>
        <sz val="7"/>
        <rFont val="Arial"/>
        <family val="2"/>
      </rPr>
      <t>2 Event</t>
    </r>
  </si>
  <si>
    <r>
      <rPr>
        <sz val="7"/>
        <rFont val="Arial"/>
        <family val="2"/>
      </rPr>
      <t xml:space="preserve">15 Orang
</t>
    </r>
    <r>
      <rPr>
        <sz val="7"/>
        <rFont val="Arial"/>
        <family val="2"/>
      </rPr>
      <t xml:space="preserve">55 Orang
</t>
    </r>
    <r>
      <rPr>
        <sz val="7"/>
        <rFont val="Arial"/>
        <family val="2"/>
      </rPr>
      <t>2 Event</t>
    </r>
  </si>
  <si>
    <r>
      <rPr>
        <sz val="7"/>
        <rFont val="Arial"/>
        <family val="2"/>
      </rPr>
      <t>1213.200201.11.002</t>
    </r>
  </si>
  <si>
    <r>
      <rPr>
        <sz val="8"/>
        <rFont val="Arial"/>
        <family val="2"/>
      </rPr>
      <t>Pembinaan Minat Bakat Pemuda</t>
    </r>
  </si>
  <si>
    <r>
      <rPr>
        <sz val="7"/>
        <rFont val="Arial"/>
        <family val="2"/>
      </rPr>
      <t xml:space="preserve">Keluaran : Pendataan Potensi Kepemudaan
</t>
    </r>
    <r>
      <rPr>
        <sz val="7"/>
        <rFont val="Arial"/>
        <family val="2"/>
      </rPr>
      <t xml:space="preserve">Keluaran : Penelitian dan pengkajian kebijakan pembangunan kepemudaan
</t>
    </r>
    <r>
      <rPr>
        <sz val="7"/>
        <rFont val="Arial"/>
        <family val="2"/>
      </rPr>
      <t xml:space="preserve">Keluaran : Lomba kreasi dan karya tulis ilmiah dikalangan pemuda
</t>
    </r>
    <r>
      <rPr>
        <sz val="7"/>
        <rFont val="Arial"/>
        <family val="2"/>
      </rPr>
      <t xml:space="preserve">Keluaran : Pembinaan pemuda pelopor pembangunan
</t>
    </r>
    <r>
      <rPr>
        <sz val="7"/>
        <rFont val="Arial"/>
        <family val="2"/>
      </rPr>
      <t>Keluaran : Peningkatan keimanan dan ketaqwaan kepemudaan</t>
    </r>
  </si>
  <si>
    <r>
      <rPr>
        <sz val="7"/>
        <rFont val="Arial"/>
        <family val="2"/>
      </rPr>
      <t>Disparpora Kota Serang</t>
    </r>
  </si>
  <si>
    <r>
      <rPr>
        <sz val="7"/>
        <rFont val="Arial"/>
        <family val="2"/>
      </rPr>
      <t xml:space="preserve">1 Dokumen
</t>
    </r>
    <r>
      <rPr>
        <sz val="7"/>
        <rFont val="Arial"/>
        <family val="2"/>
      </rPr>
      <t xml:space="preserve">1 Dokumen
</t>
    </r>
    <r>
      <rPr>
        <sz val="7"/>
        <rFont val="Arial"/>
        <family val="2"/>
      </rPr>
      <t xml:space="preserve">1 Event
</t>
    </r>
    <r>
      <rPr>
        <sz val="7"/>
        <rFont val="Arial"/>
        <family val="2"/>
      </rPr>
      <t xml:space="preserve">15 Orang
</t>
    </r>
    <r>
      <rPr>
        <sz val="7"/>
        <rFont val="Arial"/>
        <family val="2"/>
      </rPr>
      <t>50 Orang</t>
    </r>
  </si>
  <si>
    <r>
      <rPr>
        <sz val="7"/>
        <rFont val="Arial"/>
        <family val="2"/>
      </rPr>
      <t>1213.200201.11.003</t>
    </r>
  </si>
  <si>
    <r>
      <rPr>
        <sz val="8"/>
        <rFont val="Arial"/>
        <family val="2"/>
      </rPr>
      <t>Pengembangan Kewirausahaan pemuda</t>
    </r>
  </si>
  <si>
    <r>
      <rPr>
        <sz val="7"/>
        <rFont val="Arial"/>
        <family val="2"/>
      </rPr>
      <t xml:space="preserve">Keluaran : Pengembangan Kewirausahaan pemuda
</t>
    </r>
    <r>
      <rPr>
        <sz val="7"/>
        <rFont val="Arial"/>
        <family val="2"/>
      </rPr>
      <t xml:space="preserve">Keluaran : Pengembangan Data Kewirausahaan Pemuda
</t>
    </r>
    <r>
      <rPr>
        <sz val="7"/>
        <rFont val="Arial"/>
        <family val="2"/>
      </rPr>
      <t xml:space="preserve">Keluaran : Kemitraan antar pemuda dengan masyarakat
</t>
    </r>
    <r>
      <rPr>
        <sz val="7"/>
        <rFont val="Arial"/>
        <family val="2"/>
      </rPr>
      <t>Keluaran : Pelatihan Jasa Servis Handphone</t>
    </r>
  </si>
  <si>
    <r>
      <rPr>
        <sz val="7"/>
        <rFont val="Arial"/>
        <family val="2"/>
      </rPr>
      <t xml:space="preserve">1. Kota Serang
</t>
    </r>
    <r>
      <rPr>
        <sz val="7"/>
        <rFont val="Arial"/>
        <family val="2"/>
      </rPr>
      <t xml:space="preserve">2. Link. Cigintung, Kel. Gelam
</t>
    </r>
    <r>
      <rPr>
        <sz val="7"/>
        <rFont val="Arial"/>
        <family val="2"/>
      </rPr>
      <t>3. Link. kadangkurung, Kel. Gelam</t>
    </r>
  </si>
  <si>
    <r>
      <rPr>
        <sz val="7"/>
        <rFont val="Arial"/>
        <family val="2"/>
      </rPr>
      <t xml:space="preserve">80 Orang
</t>
    </r>
    <r>
      <rPr>
        <sz val="7"/>
        <rFont val="Arial"/>
        <family val="2"/>
      </rPr>
      <t xml:space="preserve">1 Kegiatan
</t>
    </r>
    <r>
      <rPr>
        <sz val="7"/>
        <rFont val="Arial"/>
        <family val="2"/>
      </rPr>
      <t xml:space="preserve">1 Dokumen
</t>
    </r>
    <r>
      <rPr>
        <sz val="7"/>
        <rFont val="Arial"/>
        <family val="2"/>
      </rPr>
      <t>150 Orang</t>
    </r>
  </si>
  <si>
    <r>
      <rPr>
        <sz val="7"/>
        <rFont val="Arial"/>
        <family val="2"/>
      </rPr>
      <t xml:space="preserve">80 Orang
</t>
    </r>
    <r>
      <rPr>
        <sz val="7"/>
        <rFont val="Arial"/>
        <family val="2"/>
      </rPr>
      <t xml:space="preserve">1 Kegiatan
</t>
    </r>
    <r>
      <rPr>
        <sz val="7"/>
        <rFont val="Arial"/>
        <family val="2"/>
      </rPr>
      <t xml:space="preserve">1 Dokumen
</t>
    </r>
    <r>
      <rPr>
        <sz val="7"/>
        <rFont val="Arial"/>
        <family val="2"/>
      </rPr>
      <t>0 Orang</t>
    </r>
  </si>
  <si>
    <r>
      <rPr>
        <b/>
        <sz val="7"/>
        <rFont val="Arial"/>
        <family val="2"/>
      </rPr>
      <t>1213.12</t>
    </r>
  </si>
  <si>
    <r>
      <rPr>
        <b/>
        <sz val="7"/>
        <rFont val="Arial"/>
        <family val="2"/>
      </rPr>
      <t>PROGRAM KEOLAHRAGAAN</t>
    </r>
  </si>
  <si>
    <r>
      <rPr>
        <sz val="7"/>
        <rFont val="Arial"/>
        <family val="2"/>
      </rPr>
      <t>1213.200201.12.001</t>
    </r>
  </si>
  <si>
    <r>
      <rPr>
        <sz val="8"/>
        <rFont val="Arial"/>
        <family val="2"/>
      </rPr>
      <t>Pembinaan atlet dan pelatih</t>
    </r>
  </si>
  <si>
    <r>
      <rPr>
        <sz val="7"/>
        <rFont val="Arial"/>
        <family val="2"/>
      </rPr>
      <t>Keluaran : Pelaksanaan Pusat pendidikan dan Latihan pelajar daerah</t>
    </r>
  </si>
  <si>
    <r>
      <rPr>
        <sz val="7"/>
        <rFont val="Arial"/>
        <family val="2"/>
      </rPr>
      <t>6 Kegiatan</t>
    </r>
  </si>
  <si>
    <r>
      <rPr>
        <sz val="7"/>
        <rFont val="Arial"/>
        <family val="2"/>
      </rPr>
      <t>8 Kegiatan</t>
    </r>
  </si>
  <si>
    <r>
      <rPr>
        <sz val="7"/>
        <rFont val="Arial"/>
        <family val="2"/>
      </rPr>
      <t>1213.200201.12.002</t>
    </r>
  </si>
  <si>
    <r>
      <rPr>
        <sz val="8"/>
        <rFont val="Arial"/>
        <family val="2"/>
      </rPr>
      <t>Penyelenggaraan Event Olahraga</t>
    </r>
  </si>
  <si>
    <r>
      <rPr>
        <sz val="7"/>
        <rFont val="Arial"/>
        <family val="2"/>
      </rPr>
      <t xml:space="preserve">Keluaran : Pembinaan Keolahragaan Daerah
</t>
    </r>
    <r>
      <rPr>
        <sz val="7"/>
        <rFont val="Arial"/>
        <family val="2"/>
      </rPr>
      <t>Keluaran : Pengkajian kebijakan- kebijakan pembangunan olahraga</t>
    </r>
  </si>
  <si>
    <r>
      <rPr>
        <sz val="7"/>
        <rFont val="Arial"/>
        <family val="2"/>
      </rPr>
      <t xml:space="preserve">2 Event
</t>
    </r>
    <r>
      <rPr>
        <sz val="7"/>
        <rFont val="Arial"/>
        <family val="2"/>
      </rPr>
      <t>0 Dokumen</t>
    </r>
  </si>
  <si>
    <r>
      <rPr>
        <sz val="7"/>
        <rFont val="Arial"/>
        <family val="2"/>
      </rPr>
      <t xml:space="preserve">2 Event
</t>
    </r>
    <r>
      <rPr>
        <sz val="7"/>
        <rFont val="Arial"/>
        <family val="2"/>
      </rPr>
      <t>1 Dokumen</t>
    </r>
  </si>
  <si>
    <r>
      <rPr>
        <sz val="7"/>
        <rFont val="Arial"/>
        <family val="2"/>
      </rPr>
      <t>1213.200201.12.003</t>
    </r>
  </si>
  <si>
    <r>
      <rPr>
        <sz val="8"/>
        <rFont val="Arial"/>
        <family val="2"/>
      </rPr>
      <t>Pemberdayaan dan Pemasyarakatan Olahraga rekreasi</t>
    </r>
  </si>
  <si>
    <r>
      <rPr>
        <sz val="7"/>
        <rFont val="Arial"/>
        <family val="2"/>
      </rPr>
      <t xml:space="preserve">Keluaran : Pengembangan olahraga rekreasi
</t>
    </r>
    <r>
      <rPr>
        <sz val="7"/>
        <rFont val="Arial"/>
        <family val="2"/>
      </rPr>
      <t>Keluaran : Pengembangan dan Pemberdayaan olahraga di masyarakat</t>
    </r>
  </si>
  <si>
    <r>
      <rPr>
        <sz val="7"/>
        <rFont val="Arial"/>
        <family val="2"/>
      </rPr>
      <t>Kota Serang dan Luar Negeri</t>
    </r>
  </si>
  <si>
    <r>
      <rPr>
        <sz val="7"/>
        <rFont val="Arial"/>
        <family val="2"/>
      </rPr>
      <t xml:space="preserve">1 Cabor
</t>
    </r>
    <r>
      <rPr>
        <sz val="7"/>
        <rFont val="Arial"/>
        <family val="2"/>
      </rPr>
      <t>1 Kegiatan</t>
    </r>
  </si>
  <si>
    <r>
      <rPr>
        <sz val="7"/>
        <rFont val="Arial"/>
        <family val="2"/>
      </rPr>
      <t>1213.200201.12.004</t>
    </r>
  </si>
  <si>
    <r>
      <rPr>
        <sz val="8"/>
        <rFont val="Arial"/>
        <family val="2"/>
      </rPr>
      <t>Peningkatan Sarana Prasarana Olahraga</t>
    </r>
  </si>
  <si>
    <r>
      <rPr>
        <sz val="7"/>
        <rFont val="Arial"/>
        <family val="2"/>
      </rPr>
      <t xml:space="preserve">Keluaran : Peningkatan pembangunan sarana dan prasarana olah raga
</t>
    </r>
    <r>
      <rPr>
        <sz val="7"/>
        <rFont val="Arial"/>
        <family val="2"/>
      </rPr>
      <t>Keluaran : Pemeliharaan rutin/berkala sarana dan prasarana olah raga</t>
    </r>
  </si>
  <si>
    <r>
      <rPr>
        <sz val="7"/>
        <rFont val="Arial"/>
        <family val="2"/>
      </rPr>
      <t xml:space="preserve">1. Kota Serang
</t>
    </r>
    <r>
      <rPr>
        <sz val="7"/>
        <rFont val="Arial"/>
        <family val="2"/>
      </rPr>
      <t xml:space="preserve">2. Komp. Puri Anggrek, Kel. Kalodran
</t>
    </r>
    <r>
      <rPr>
        <sz val="7"/>
        <rFont val="Arial"/>
        <family val="2"/>
      </rPr>
      <t xml:space="preserve">3. Link. Ketileng, Kel. Teritih
</t>
    </r>
    <r>
      <rPr>
        <sz val="7"/>
        <rFont val="Arial"/>
        <family val="2"/>
      </rPr>
      <t xml:space="preserve">4. Link. Kabul, Kel. Gelam
</t>
    </r>
    <r>
      <rPr>
        <sz val="7"/>
        <rFont val="Arial"/>
        <family val="2"/>
      </rPr>
      <t xml:space="preserve">5. Link. Cigintung, Kel. Gelam
</t>
    </r>
    <r>
      <rPr>
        <sz val="7"/>
        <rFont val="Arial"/>
        <family val="2"/>
      </rPr>
      <t>6. Link. Jagarayu, Kel. Gelam</t>
    </r>
  </si>
  <si>
    <r>
      <rPr>
        <sz val="7"/>
        <rFont val="Arial"/>
        <family val="2"/>
      </rPr>
      <t xml:space="preserve">6 Sarpras
</t>
    </r>
    <r>
      <rPr>
        <sz val="7"/>
        <rFont val="Arial"/>
        <family val="2"/>
      </rPr>
      <t>8 Unit</t>
    </r>
  </si>
  <si>
    <r>
      <rPr>
        <sz val="7"/>
        <rFont val="Arial"/>
        <family val="2"/>
      </rPr>
      <t xml:space="preserve">1 Sarpras
</t>
    </r>
    <r>
      <rPr>
        <sz val="7"/>
        <rFont val="Arial"/>
        <family val="2"/>
      </rPr>
      <t>8 Unit</t>
    </r>
  </si>
  <si>
    <r>
      <rPr>
        <b/>
        <sz val="7"/>
        <rFont val="Arial"/>
        <family val="2"/>
      </rPr>
      <t>2002</t>
    </r>
  </si>
  <si>
    <r>
      <rPr>
        <b/>
        <sz val="7"/>
        <rFont val="Arial"/>
        <family val="2"/>
      </rPr>
      <t>PARIWISATA</t>
    </r>
  </si>
  <si>
    <r>
      <rPr>
        <b/>
        <sz val="7"/>
        <rFont val="Arial"/>
        <family val="2"/>
      </rPr>
      <t>2002.01</t>
    </r>
  </si>
  <si>
    <r>
      <rPr>
        <sz val="7"/>
        <rFont val="Arial"/>
        <family val="2"/>
      </rPr>
      <t>2002.200201.01.001</t>
    </r>
  </si>
  <si>
    <r>
      <rPr>
        <sz val="7"/>
        <rFont val="Arial"/>
        <family val="2"/>
      </rPr>
      <t xml:space="preserve">Keluaran : Jumlah Materai
</t>
    </r>
    <r>
      <rPr>
        <sz val="7"/>
        <rFont val="Arial"/>
        <family val="2"/>
      </rPr>
      <t xml:space="preserve">Keluaran : Jumlah Jasa Komunikasi, SDA dan Listrik
</t>
    </r>
    <r>
      <rPr>
        <sz val="7"/>
        <rFont val="Arial"/>
        <family val="2"/>
      </rPr>
      <t xml:space="preserve">Keluaran : Jumlah Jasa Kebersihan Keluaran : Jumlah Alat Tulis Kantor
</t>
    </r>
    <r>
      <rPr>
        <sz val="7"/>
        <rFont val="Arial"/>
        <family val="2"/>
      </rPr>
      <t xml:space="preserve">Keluaran : Jumlah Cetakan Dan Penggandaan
</t>
    </r>
    <r>
      <rPr>
        <sz val="7"/>
        <rFont val="Arial"/>
        <family val="2"/>
      </rPr>
      <t xml:space="preserve">Keluaran : Jumlah Komponen Instalasi Listrik
</t>
    </r>
    <r>
      <rPr>
        <sz val="7"/>
        <rFont val="Arial"/>
        <family val="2"/>
      </rPr>
      <t xml:space="preserve">Keluaran : Jumlah Bahan Bacaan
</t>
    </r>
    <r>
      <rPr>
        <sz val="7"/>
        <rFont val="Arial"/>
        <family val="2"/>
      </rPr>
      <t>Keluaran : Jumlah Jasa Pengamanan Kantor</t>
    </r>
  </si>
  <si>
    <r>
      <rPr>
        <sz val="7"/>
        <rFont val="Arial"/>
        <family val="2"/>
      </rPr>
      <t xml:space="preserve">1000 pcs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>12 bulan</t>
    </r>
  </si>
  <si>
    <r>
      <rPr>
        <sz val="7"/>
        <rFont val="Arial"/>
        <family val="2"/>
      </rPr>
      <t xml:space="preserve">1834 pcs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>12 bulan</t>
    </r>
  </si>
  <si>
    <r>
      <rPr>
        <sz val="7"/>
        <rFont val="Arial"/>
        <family val="2"/>
      </rPr>
      <t>2002.200201.01.002</t>
    </r>
  </si>
  <si>
    <r>
      <rPr>
        <sz val="7"/>
        <rFont val="Arial"/>
        <family val="2"/>
      </rPr>
      <t xml:space="preserve">Keluaran : Jumlah Unit Perlengkapan Kantor
</t>
    </r>
    <r>
      <rPr>
        <sz val="7"/>
        <rFont val="Arial"/>
        <family val="2"/>
      </rPr>
      <t>Keluaran : Jumlah Unit Peralatan Gedung Kantor</t>
    </r>
  </si>
  <si>
    <r>
      <rPr>
        <sz val="7"/>
        <rFont val="Arial"/>
        <family val="2"/>
      </rPr>
      <t xml:space="preserve">1 Unit
</t>
    </r>
    <r>
      <rPr>
        <sz val="7"/>
        <rFont val="Arial"/>
        <family val="2"/>
      </rPr>
      <t>3 Unit</t>
    </r>
  </si>
  <si>
    <r>
      <rPr>
        <sz val="7"/>
        <rFont val="Arial"/>
        <family val="2"/>
      </rPr>
      <t xml:space="preserve">2 Unit
</t>
    </r>
    <r>
      <rPr>
        <sz val="7"/>
        <rFont val="Arial"/>
        <family val="2"/>
      </rPr>
      <t>5 Unit</t>
    </r>
  </si>
  <si>
    <r>
      <rPr>
        <sz val="7"/>
        <rFont val="Arial"/>
        <family val="2"/>
      </rPr>
      <t>2002.200201.01.003</t>
    </r>
  </si>
  <si>
    <r>
      <rPr>
        <sz val="7"/>
        <rFont val="Arial"/>
        <family val="2"/>
      </rPr>
      <t xml:space="preserve">Keluaran : Jumlah Gedung Yang Di Pelihara
</t>
    </r>
    <r>
      <rPr>
        <sz val="7"/>
        <rFont val="Arial"/>
        <family val="2"/>
      </rPr>
      <t xml:space="preserve">Keluaran : Jumlah Unit Kendaraan Dinas/Operasional Yang di Pelihara Roda 4
</t>
    </r>
    <r>
      <rPr>
        <sz val="7"/>
        <rFont val="Arial"/>
        <family val="2"/>
      </rPr>
      <t xml:space="preserve">Keluaran : Jumlah Unit Kendaraan Dinas/Operasional Yang di Pelihara Roda 2
</t>
    </r>
    <r>
      <rPr>
        <sz val="7"/>
        <rFont val="Arial"/>
        <family val="2"/>
      </rPr>
      <t xml:space="preserve">Keluaran : Jumlah Unit Peralatan Kantor Yang Dipelihara
</t>
    </r>
    <r>
      <rPr>
        <sz val="7"/>
        <rFont val="Arial"/>
        <family val="2"/>
      </rPr>
      <t>Keluaran : Jumlah Unit Perlengkapan Kantor Yang Dipelihara</t>
    </r>
  </si>
  <si>
    <r>
      <rPr>
        <sz val="7"/>
        <rFont val="Arial"/>
        <family val="2"/>
      </rPr>
      <t xml:space="preserve">1 Unit
</t>
    </r>
    <r>
      <rPr>
        <sz val="7"/>
        <rFont val="Arial"/>
        <family val="2"/>
      </rPr>
      <t xml:space="preserve">8 Unit
</t>
    </r>
    <r>
      <rPr>
        <sz val="7"/>
        <rFont val="Arial"/>
        <family val="2"/>
      </rPr>
      <t xml:space="preserve">8 Unit
</t>
    </r>
    <r>
      <rPr>
        <sz val="7"/>
        <rFont val="Arial"/>
        <family val="2"/>
      </rPr>
      <t xml:space="preserve">85 Unit
</t>
    </r>
    <r>
      <rPr>
        <sz val="7"/>
        <rFont val="Arial"/>
        <family val="2"/>
      </rPr>
      <t>40 Unit</t>
    </r>
  </si>
  <si>
    <r>
      <rPr>
        <sz val="7"/>
        <rFont val="Arial"/>
        <family val="2"/>
      </rPr>
      <t xml:space="preserve">1 Unit
</t>
    </r>
    <r>
      <rPr>
        <sz val="7"/>
        <rFont val="Arial"/>
        <family val="2"/>
      </rPr>
      <t xml:space="preserve">8 Unit
</t>
    </r>
    <r>
      <rPr>
        <sz val="7"/>
        <rFont val="Arial"/>
        <family val="2"/>
      </rPr>
      <t xml:space="preserve">8 Unit
</t>
    </r>
    <r>
      <rPr>
        <sz val="7"/>
        <rFont val="Arial"/>
        <family val="2"/>
      </rPr>
      <t xml:space="preserve">88 Unit
</t>
    </r>
    <r>
      <rPr>
        <sz val="7"/>
        <rFont val="Arial"/>
        <family val="2"/>
      </rPr>
      <t>42 Unit</t>
    </r>
  </si>
  <si>
    <r>
      <rPr>
        <sz val="7"/>
        <rFont val="Arial"/>
        <family val="2"/>
      </rPr>
      <t>2002.200201.01.010</t>
    </r>
  </si>
  <si>
    <r>
      <rPr>
        <sz val="7"/>
        <rFont val="Arial"/>
        <family val="2"/>
      </rPr>
      <t>Keluaran : Jumlah Kegiatan Dokumentasi, Informatika dan Komunikasi OPD</t>
    </r>
  </si>
  <si>
    <r>
      <rPr>
        <sz val="7"/>
        <rFont val="Arial"/>
        <family val="2"/>
      </rPr>
      <t>1 Event</t>
    </r>
  </si>
  <si>
    <r>
      <rPr>
        <sz val="7"/>
        <rFont val="Arial"/>
        <family val="2"/>
      </rPr>
      <t>4 Event</t>
    </r>
  </si>
  <si>
    <r>
      <rPr>
        <sz val="7"/>
        <rFont val="Arial"/>
        <family val="2"/>
      </rPr>
      <t>2002.200201.01.011</t>
    </r>
  </si>
  <si>
    <r>
      <rPr>
        <sz val="7"/>
        <rFont val="Arial"/>
        <family val="2"/>
      </rPr>
      <t>Keluaran : Jumlah Dokumen Pengeloaan Barang Milik Daerah</t>
    </r>
  </si>
  <si>
    <r>
      <rPr>
        <sz val="7"/>
        <rFont val="Arial"/>
        <family val="2"/>
      </rPr>
      <t>2002.200201.01.012</t>
    </r>
  </si>
  <si>
    <r>
      <rPr>
        <sz val="7"/>
        <rFont val="Arial"/>
        <family val="2"/>
      </rPr>
      <t>Keluaran : Penyedian Makanan dan Minuman</t>
    </r>
  </si>
  <si>
    <r>
      <rPr>
        <sz val="7"/>
        <rFont val="Arial"/>
        <family val="2"/>
      </rPr>
      <t>2002.200201.01.013</t>
    </r>
  </si>
  <si>
    <r>
      <rPr>
        <sz val="7"/>
        <rFont val="Arial"/>
        <family val="2"/>
      </rPr>
      <t>Keluaran : Rapat-Rapat koordinasi dan konsultasi Dalam dan Luar Daerah</t>
    </r>
  </si>
  <si>
    <r>
      <rPr>
        <b/>
        <sz val="7"/>
        <rFont val="Arial"/>
        <family val="2"/>
      </rPr>
      <t>2002.02</t>
    </r>
  </si>
  <si>
    <r>
      <rPr>
        <sz val="7"/>
        <rFont val="Arial"/>
        <family val="2"/>
      </rPr>
      <t>2002.200201.02.001</t>
    </r>
  </si>
  <si>
    <r>
      <rPr>
        <sz val="7"/>
        <rFont val="Arial"/>
        <family val="2"/>
      </rPr>
      <t>Keluaran : Jumlah Dokumen Pelaporan Keuangan Triwulanan dan Semesteran</t>
    </r>
  </si>
  <si>
    <r>
      <rPr>
        <sz val="7"/>
        <rFont val="Arial"/>
        <family val="2"/>
      </rPr>
      <t>2002.200201.02.002</t>
    </r>
  </si>
  <si>
    <r>
      <rPr>
        <sz val="7"/>
        <rFont val="Arial"/>
        <family val="2"/>
      </rPr>
      <t>Keluaran : Jumlah Dokumen Pelaporan Keuangan  Akhir Tahun</t>
    </r>
  </si>
  <si>
    <r>
      <rPr>
        <b/>
        <sz val="7"/>
        <rFont val="Arial"/>
        <family val="2"/>
      </rPr>
      <t>2002.03</t>
    </r>
  </si>
  <si>
    <r>
      <rPr>
        <sz val="7"/>
        <rFont val="Arial"/>
        <family val="2"/>
      </rPr>
      <t>2002.200201.03.001</t>
    </r>
  </si>
  <si>
    <r>
      <rPr>
        <sz val="7"/>
        <rFont val="Arial"/>
        <family val="2"/>
      </rPr>
      <t>Keluaran : Jumlah dokumen Renja dan Renstra OPD</t>
    </r>
  </si>
  <si>
    <r>
      <rPr>
        <sz val="7"/>
        <rFont val="Arial"/>
        <family val="2"/>
      </rPr>
      <t>2002.200201.03.002</t>
    </r>
  </si>
  <si>
    <r>
      <rPr>
        <sz val="7"/>
        <rFont val="Arial"/>
        <family val="2"/>
      </rPr>
      <t>Keluaran : Jumlah Dokumen RKA dan DPA</t>
    </r>
  </si>
  <si>
    <r>
      <rPr>
        <sz val="7"/>
        <rFont val="Arial"/>
        <family val="2"/>
      </rPr>
      <t>2002.200201.03.003</t>
    </r>
  </si>
  <si>
    <r>
      <rPr>
        <sz val="7"/>
        <rFont val="Arial"/>
        <family val="2"/>
      </rPr>
      <t>Keluaran : Jumlah dokumen evaluasi kinerja</t>
    </r>
  </si>
  <si>
    <r>
      <rPr>
        <sz val="7"/>
        <rFont val="Arial"/>
        <family val="2"/>
      </rPr>
      <t>2002.200201.03.004</t>
    </r>
  </si>
  <si>
    <r>
      <rPr>
        <sz val="7"/>
        <rFont val="Arial"/>
        <family val="2"/>
      </rPr>
      <t>Keluaran : Penyusunan Pelaporan Capaian Kinerja Tahunan Perangkat Daerah LAKIP, LPPD, LKPJ, PK &amp; IKU</t>
    </r>
  </si>
  <si>
    <r>
      <rPr>
        <sz val="7"/>
        <rFont val="Arial"/>
        <family val="2"/>
      </rPr>
      <t>2002.200201.03.005</t>
    </r>
  </si>
  <si>
    <r>
      <rPr>
        <sz val="7"/>
        <rFont val="Arial"/>
        <family val="2"/>
      </rPr>
      <t>Keluaran : Jumlah Buku Data dan Profil Perangkat Daerah</t>
    </r>
  </si>
  <si>
    <r>
      <rPr>
        <sz val="7"/>
        <rFont val="Arial"/>
        <family val="2"/>
      </rPr>
      <t>100 Buku</t>
    </r>
  </si>
  <si>
    <r>
      <rPr>
        <b/>
        <sz val="7"/>
        <rFont val="Arial"/>
        <family val="2"/>
      </rPr>
      <t>2002.11</t>
    </r>
  </si>
  <si>
    <r>
      <rPr>
        <b/>
        <sz val="7"/>
        <rFont val="Arial"/>
        <family val="2"/>
      </rPr>
      <t>Program Promosi Pariwisata</t>
    </r>
  </si>
  <si>
    <r>
      <rPr>
        <sz val="7"/>
        <rFont val="Arial"/>
        <family val="2"/>
      </rPr>
      <t>2002.200201.11.001</t>
    </r>
  </si>
  <si>
    <r>
      <rPr>
        <sz val="8"/>
        <rFont val="Arial"/>
        <family val="2"/>
      </rPr>
      <t>Peningkatan Kerjasama dan Promosi Pariwisata</t>
    </r>
  </si>
  <si>
    <r>
      <rPr>
        <sz val="7"/>
        <rFont val="Arial"/>
        <family val="2"/>
      </rPr>
      <t xml:space="preserve">Keluaran : Koordinasi dengan sektor pendukung pariwisata
</t>
    </r>
    <r>
      <rPr>
        <sz val="7"/>
        <rFont val="Arial"/>
        <family val="2"/>
      </rPr>
      <t>Keluaran : Pelaksanaan promosi pariwisata di dalam dan di luar negeri</t>
    </r>
  </si>
  <si>
    <r>
      <rPr>
        <sz val="7"/>
        <rFont val="Arial"/>
        <family val="2"/>
      </rPr>
      <t xml:space="preserve">4 Kegiatan
</t>
    </r>
    <r>
      <rPr>
        <sz val="7"/>
        <rFont val="Arial"/>
        <family val="2"/>
      </rPr>
      <t>3 Event</t>
    </r>
  </si>
  <si>
    <r>
      <rPr>
        <sz val="7"/>
        <rFont val="Arial"/>
        <family val="2"/>
      </rPr>
      <t xml:space="preserve">5 Kegiatan
</t>
    </r>
    <r>
      <rPr>
        <sz val="7"/>
        <rFont val="Arial"/>
        <family val="2"/>
      </rPr>
      <t>3 Event</t>
    </r>
  </si>
  <si>
    <r>
      <rPr>
        <sz val="7"/>
        <rFont val="Arial"/>
        <family val="2"/>
      </rPr>
      <t>2002.200201.11.002</t>
    </r>
  </si>
  <si>
    <r>
      <rPr>
        <sz val="8"/>
        <rFont val="Arial"/>
        <family val="2"/>
      </rPr>
      <t>Pengembangan atraksi pariwisata</t>
    </r>
  </si>
  <si>
    <r>
      <rPr>
        <sz val="7"/>
        <rFont val="Arial"/>
        <family val="2"/>
      </rPr>
      <t>Keluaran : Pengembangan atraksi pariwisata</t>
    </r>
  </si>
  <si>
    <r>
      <rPr>
        <sz val="7"/>
        <rFont val="Arial"/>
        <family val="2"/>
      </rPr>
      <t>2002.200201.11.003</t>
    </r>
  </si>
  <si>
    <r>
      <rPr>
        <sz val="8"/>
        <rFont val="Arial"/>
        <family val="2"/>
      </rPr>
      <t>Pengembangan ekonomi kreatif pariwisata</t>
    </r>
  </si>
  <si>
    <r>
      <rPr>
        <sz val="7"/>
        <rFont val="Arial"/>
        <family val="2"/>
      </rPr>
      <t>Keluaran : Pengembangan ekonomi kreatif pariwisata</t>
    </r>
  </si>
  <si>
    <r>
      <rPr>
        <b/>
        <sz val="7"/>
        <rFont val="Arial"/>
        <family val="2"/>
      </rPr>
      <t>2002.12</t>
    </r>
  </si>
  <si>
    <r>
      <rPr>
        <b/>
        <sz val="7"/>
        <rFont val="Arial"/>
        <family val="2"/>
      </rPr>
      <t>Program Destinasi Pariwisata &amp; Bina Usaha</t>
    </r>
  </si>
  <si>
    <r>
      <rPr>
        <sz val="7"/>
        <rFont val="Arial"/>
        <family val="2"/>
      </rPr>
      <t>2002.200201.12.001</t>
    </r>
  </si>
  <si>
    <r>
      <rPr>
        <sz val="8"/>
        <rFont val="Arial"/>
        <family val="2"/>
      </rPr>
      <t>Pengembangan objek pariwisata unggulan</t>
    </r>
  </si>
  <si>
    <r>
      <rPr>
        <sz val="7"/>
        <rFont val="Arial"/>
        <family val="2"/>
      </rPr>
      <t>Keluaran : Pengembangan objek pariwisata unggulan</t>
    </r>
  </si>
  <si>
    <r>
      <rPr>
        <sz val="7"/>
        <rFont val="Arial"/>
        <family val="2"/>
      </rPr>
      <t>1 Pokdarwis</t>
    </r>
  </si>
  <si>
    <r>
      <rPr>
        <sz val="7"/>
        <rFont val="Arial"/>
        <family val="2"/>
      </rPr>
      <t>2002.200201.12.002</t>
    </r>
  </si>
  <si>
    <r>
      <rPr>
        <sz val="8"/>
        <rFont val="Arial"/>
        <family val="2"/>
      </rPr>
      <t>Pengembangan daerah tujuan wisata</t>
    </r>
  </si>
  <si>
    <r>
      <rPr>
        <sz val="7"/>
        <rFont val="Arial"/>
        <family val="2"/>
      </rPr>
      <t>Keluaran : Jumlah Desa Wisata</t>
    </r>
  </si>
  <si>
    <r>
      <rPr>
        <sz val="7"/>
        <rFont val="Arial"/>
        <family val="2"/>
      </rPr>
      <t>Sukadiri</t>
    </r>
  </si>
  <si>
    <r>
      <rPr>
        <sz val="7"/>
        <rFont val="Arial"/>
        <family val="2"/>
      </rPr>
      <t>1 Desa</t>
    </r>
  </si>
  <si>
    <r>
      <rPr>
        <sz val="7"/>
        <rFont val="Arial"/>
        <family val="2"/>
      </rPr>
      <t>2002.200201.12.003</t>
    </r>
  </si>
  <si>
    <r>
      <rPr>
        <sz val="8"/>
        <rFont val="Arial"/>
        <family val="2"/>
      </rPr>
      <t>Peningkatan pembangunan sarana dan prasarana pariwisata</t>
    </r>
  </si>
  <si>
    <r>
      <rPr>
        <sz val="7"/>
        <rFont val="Arial"/>
        <family val="2"/>
      </rPr>
      <t xml:space="preserve">Keluaran : Peningkatan sarana dan prasarana pariwisata
</t>
    </r>
    <r>
      <rPr>
        <sz val="7"/>
        <rFont val="Arial"/>
        <family val="2"/>
      </rPr>
      <t xml:space="preserve">Keluaran : Pemeliharaan Sarana dan Sarana Pariwisata
</t>
    </r>
    <r>
      <rPr>
        <sz val="7"/>
        <rFont val="Arial"/>
        <family val="2"/>
      </rPr>
      <t>Keluaran : Dokumen DED</t>
    </r>
  </si>
  <si>
    <r>
      <rPr>
        <sz val="7"/>
        <rFont val="Arial"/>
        <family val="2"/>
      </rPr>
      <t xml:space="preserve">1. Kota Serang
</t>
    </r>
    <r>
      <rPr>
        <sz val="7"/>
        <rFont val="Arial"/>
        <family val="2"/>
      </rPr>
      <t xml:space="preserve">2. Sungai Celok Karangantu
</t>
    </r>
    <r>
      <rPr>
        <sz val="7"/>
        <rFont val="Arial"/>
        <family val="2"/>
      </rPr>
      <t>3. Kelurahan Gelam</t>
    </r>
  </si>
  <si>
    <r>
      <rPr>
        <sz val="7"/>
        <rFont val="Arial"/>
        <family val="2"/>
      </rPr>
      <t xml:space="preserve">16 Paket
</t>
    </r>
    <r>
      <rPr>
        <sz val="7"/>
        <rFont val="Arial"/>
        <family val="2"/>
      </rPr>
      <t xml:space="preserve">3 Sarpras
</t>
    </r>
    <r>
      <rPr>
        <sz val="7"/>
        <rFont val="Arial"/>
        <family val="2"/>
      </rPr>
      <t>5 Dokumen</t>
    </r>
  </si>
  <si>
    <r>
      <rPr>
        <sz val="7"/>
        <rFont val="Arial"/>
        <family val="2"/>
      </rPr>
      <t xml:space="preserve">3 Paket
</t>
    </r>
    <r>
      <rPr>
        <sz val="7"/>
        <rFont val="Arial"/>
        <family val="2"/>
      </rPr>
      <t xml:space="preserve">3 Sarpras
</t>
    </r>
    <r>
      <rPr>
        <sz val="7"/>
        <rFont val="Arial"/>
        <family val="2"/>
      </rPr>
      <t>0 Dokumen</t>
    </r>
  </si>
  <si>
    <r>
      <rPr>
        <sz val="7"/>
        <rFont val="Arial"/>
        <family val="2"/>
      </rPr>
      <t>2002.200201.12.004</t>
    </r>
  </si>
  <si>
    <r>
      <rPr>
        <sz val="8"/>
        <rFont val="Arial"/>
        <family val="2"/>
      </rPr>
      <t>Pengembangan sumber daya manusia dan profesionalisme bidang pariwisata</t>
    </r>
  </si>
  <si>
    <r>
      <rPr>
        <sz val="7"/>
        <rFont val="Arial"/>
        <family val="2"/>
      </rPr>
      <t>Keluaran : Pembinaan sumber daya Pariwisata</t>
    </r>
  </si>
  <si>
    <r>
      <rPr>
        <sz val="7"/>
        <rFont val="Arial"/>
        <family val="2"/>
      </rPr>
      <t>2002.200201.12.005</t>
    </r>
  </si>
  <si>
    <r>
      <rPr>
        <sz val="8"/>
        <rFont val="Arial"/>
        <family val="2"/>
      </rPr>
      <t>Pengembangan Sumber Daya Manusia dan Profesionalisme Bidang Pariwisata (DAK NON FISIK)</t>
    </r>
  </si>
  <si>
    <r>
      <rPr>
        <sz val="7"/>
        <rFont val="Arial"/>
        <family val="2"/>
      </rPr>
      <t>Keluaran : Pembinaan Sumber Daya Pariwisata</t>
    </r>
  </si>
  <si>
    <r>
      <rPr>
        <b/>
        <sz val="8"/>
        <rFont val="Arial"/>
        <family val="2"/>
      </rPr>
      <t>SKPD                 :      DINAS KEPENDUDUKAN DAN PENCATATAN SIPIL</t>
    </r>
  </si>
  <si>
    <r>
      <rPr>
        <b/>
        <sz val="7"/>
        <rFont val="Arial"/>
        <family val="2"/>
      </rPr>
      <t>1206</t>
    </r>
  </si>
  <si>
    <r>
      <rPr>
        <b/>
        <sz val="7"/>
        <rFont val="Arial"/>
        <family val="2"/>
      </rPr>
      <t>ADMINISTRASI KEPENDUDUKAN DAN PENCATATAN SIPIL</t>
    </r>
  </si>
  <si>
    <r>
      <rPr>
        <b/>
        <sz val="7"/>
        <rFont val="Arial"/>
        <family val="2"/>
      </rPr>
      <t>1206.01</t>
    </r>
  </si>
  <si>
    <r>
      <rPr>
        <sz val="7"/>
        <rFont val="Arial"/>
        <family val="2"/>
      </rPr>
      <t xml:space="preserve">1 : Indeks Kepuasan Pelayanan Kantor
</t>
    </r>
    <r>
      <rPr>
        <sz val="7"/>
        <rFont val="Arial"/>
        <family val="2"/>
      </rPr>
      <t xml:space="preserve">2 : Persentase Sarana dan Prasarana Kantor Dalam Kondisi Baik
</t>
    </r>
    <r>
      <rPr>
        <sz val="7"/>
        <rFont val="Arial"/>
        <family val="2"/>
      </rPr>
      <t xml:space="preserve">3 : Tingkat Kehadiran Aparatur
</t>
    </r>
    <r>
      <rPr>
        <sz val="7"/>
        <rFont val="Arial"/>
        <family val="2"/>
      </rPr>
      <t>4 : Tingkat Ketersediaan Dokumen Pengelolaan Barang Milik Daerah (%)</t>
    </r>
  </si>
  <si>
    <r>
      <rPr>
        <sz val="7"/>
        <rFont val="Arial"/>
        <family val="2"/>
      </rPr>
      <t xml:space="preserve">91 %
</t>
    </r>
    <r>
      <rPr>
        <sz val="7"/>
        <rFont val="Arial"/>
        <family val="2"/>
      </rPr>
      <t xml:space="preserve">89 %
</t>
    </r>
    <r>
      <rPr>
        <sz val="7"/>
        <rFont val="Arial"/>
        <family val="2"/>
      </rPr>
      <t xml:space="preserve">100 %
</t>
    </r>
    <r>
      <rPr>
        <sz val="7"/>
        <rFont val="Arial"/>
        <family val="2"/>
      </rPr>
      <t>100 %</t>
    </r>
  </si>
  <si>
    <r>
      <rPr>
        <sz val="7"/>
        <rFont val="Arial"/>
        <family val="2"/>
      </rPr>
      <t xml:space="preserve">94 %
</t>
    </r>
    <r>
      <rPr>
        <sz val="7"/>
        <rFont val="Arial"/>
        <family val="2"/>
      </rPr>
      <t xml:space="preserve">91 %
</t>
    </r>
    <r>
      <rPr>
        <sz val="7"/>
        <rFont val="Arial"/>
        <family val="2"/>
      </rPr>
      <t xml:space="preserve">100 %
</t>
    </r>
    <r>
      <rPr>
        <sz val="7"/>
        <rFont val="Arial"/>
        <family val="2"/>
      </rPr>
      <t>100 %</t>
    </r>
  </si>
  <si>
    <r>
      <rPr>
        <sz val="7"/>
        <rFont val="Arial"/>
        <family val="2"/>
      </rPr>
      <t>1206.120601.01.001</t>
    </r>
  </si>
  <si>
    <r>
      <rPr>
        <sz val="7"/>
        <rFont val="Arial"/>
        <family val="2"/>
      </rPr>
      <t xml:space="preserve">Keluaran : Jumlah materai Keluaran : Jumlah Jasa Kebersihan
</t>
    </r>
    <r>
      <rPr>
        <sz val="7"/>
        <rFont val="Arial"/>
        <family val="2"/>
      </rPr>
      <t xml:space="preserve">Keluaran : Jumlah Jasa Komunikasi, SDA dan Listrik
</t>
    </r>
    <r>
      <rPr>
        <sz val="7"/>
        <rFont val="Arial"/>
        <family val="2"/>
      </rPr>
      <t xml:space="preserve">Keluaran : Jumlah Alat Tulis Kantor
</t>
    </r>
    <r>
      <rPr>
        <sz val="7"/>
        <rFont val="Arial"/>
        <family val="2"/>
      </rPr>
      <t xml:space="preserve">Keluaran : Jumlah cetakan dan penggandaan
</t>
    </r>
    <r>
      <rPr>
        <sz val="7"/>
        <rFont val="Arial"/>
        <family val="2"/>
      </rPr>
      <t xml:space="preserve">Keluaran : Jumlah Komponen Instalasi Listrik
</t>
    </r>
    <r>
      <rPr>
        <sz val="7"/>
        <rFont val="Arial"/>
        <family val="2"/>
      </rPr>
      <t xml:space="preserve">Keluaran : Jumlah bahan bacaan
</t>
    </r>
    <r>
      <rPr>
        <sz val="7"/>
        <rFont val="Arial"/>
        <family val="2"/>
      </rPr>
      <t>Keluaran : Jumlah Jasa Pengamanan Kantor</t>
    </r>
  </si>
  <si>
    <r>
      <rPr>
        <sz val="7"/>
        <rFont val="Arial"/>
        <family val="2"/>
      </rPr>
      <t xml:space="preserve">1015 Pcs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>12 Bulan</t>
    </r>
  </si>
  <si>
    <r>
      <rPr>
        <sz val="7"/>
        <rFont val="Arial"/>
        <family val="2"/>
      </rPr>
      <t xml:space="preserve">1300 Pcs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>12 Bulan</t>
    </r>
  </si>
  <si>
    <r>
      <rPr>
        <sz val="7"/>
        <rFont val="Arial"/>
        <family val="2"/>
      </rPr>
      <t>1206.120601.01.002</t>
    </r>
  </si>
  <si>
    <r>
      <rPr>
        <sz val="7"/>
        <rFont val="Arial"/>
        <family val="2"/>
      </rPr>
      <t xml:space="preserve">Keluaran : Jumlah Kendaraan
</t>
    </r>
    <r>
      <rPr>
        <sz val="7"/>
        <rFont val="Arial"/>
        <family val="2"/>
      </rPr>
      <t xml:space="preserve">Keluaran : Jumlah Unit Perlengkapan Gedung Kantor
</t>
    </r>
    <r>
      <rPr>
        <sz val="7"/>
        <rFont val="Arial"/>
        <family val="2"/>
      </rPr>
      <t xml:space="preserve">Keluaran : Jumlah Unit Peralatan Gedung Kantor
</t>
    </r>
    <r>
      <rPr>
        <sz val="7"/>
        <rFont val="Arial"/>
        <family val="2"/>
      </rPr>
      <t xml:space="preserve">Keluaran : Jumlah Unit meubelair
</t>
    </r>
    <r>
      <rPr>
        <sz val="7"/>
        <rFont val="Arial"/>
        <family val="2"/>
      </rPr>
      <t>Keluaran : Jumlah Pembangunan Gedung Kantor</t>
    </r>
  </si>
  <si>
    <r>
      <rPr>
        <sz val="7"/>
        <rFont val="Arial"/>
        <family val="2"/>
      </rPr>
      <t xml:space="preserve">3 Unit Roda 4 dan Roda 3
</t>
    </r>
    <r>
      <rPr>
        <sz val="7"/>
        <rFont val="Arial"/>
        <family val="2"/>
      </rPr>
      <t xml:space="preserve">62 Unit
</t>
    </r>
    <r>
      <rPr>
        <sz val="7"/>
        <rFont val="Arial"/>
        <family val="2"/>
      </rPr>
      <t xml:space="preserve">55 Unit
</t>
    </r>
    <r>
      <rPr>
        <sz val="7"/>
        <rFont val="Arial"/>
        <family val="2"/>
      </rPr>
      <t xml:space="preserve">45 Buah
</t>
    </r>
    <r>
      <rPr>
        <sz val="7"/>
        <rFont val="Arial"/>
        <family val="2"/>
      </rPr>
      <t>1 Kantor</t>
    </r>
  </si>
  <si>
    <r>
      <rPr>
        <sz val="7"/>
        <rFont val="Arial"/>
        <family val="2"/>
      </rPr>
      <t xml:space="preserve">1 Unit Roda 4 dan Roda 3
</t>
    </r>
    <r>
      <rPr>
        <sz val="7"/>
        <rFont val="Arial"/>
        <family val="2"/>
      </rPr>
      <t xml:space="preserve">64 Unit
</t>
    </r>
    <r>
      <rPr>
        <sz val="7"/>
        <rFont val="Arial"/>
        <family val="2"/>
      </rPr>
      <t xml:space="preserve">60 Unit
</t>
    </r>
    <r>
      <rPr>
        <sz val="7"/>
        <rFont val="Arial"/>
        <family val="2"/>
      </rPr>
      <t xml:space="preserve">55 Buah
</t>
    </r>
    <r>
      <rPr>
        <sz val="7"/>
        <rFont val="Arial"/>
        <family val="2"/>
      </rPr>
      <t>2 Kantor</t>
    </r>
  </si>
  <si>
    <r>
      <rPr>
        <sz val="7"/>
        <rFont val="Arial"/>
        <family val="2"/>
      </rPr>
      <t>1206.120601.01.003</t>
    </r>
  </si>
  <si>
    <r>
      <rPr>
        <sz val="7"/>
        <rFont val="Arial"/>
        <family val="2"/>
      </rPr>
      <t xml:space="preserve">Keluaran : Jumlah Gedung Yang Dipelihara
</t>
    </r>
    <r>
      <rPr>
        <sz val="7"/>
        <rFont val="Arial"/>
        <family val="2"/>
      </rPr>
      <t xml:space="preserve">Keluaran : Jumlah Unit Kendaraan Dinas/Operasional Yang Dipelihara
</t>
    </r>
    <r>
      <rPr>
        <sz val="7"/>
        <rFont val="Arial"/>
        <family val="2"/>
      </rPr>
      <t xml:space="preserve">Keluaran : Jumlah Unit Peralatan Kantor Yang Dipelihara
</t>
    </r>
    <r>
      <rPr>
        <sz val="7"/>
        <rFont val="Arial"/>
        <family val="2"/>
      </rPr>
      <t>Keluaran : Jumlah Unit Perlengkapan Kantor Yang Dipelihara</t>
    </r>
  </si>
  <si>
    <r>
      <rPr>
        <sz val="7"/>
        <rFont val="Arial"/>
        <family val="2"/>
      </rPr>
      <t xml:space="preserve">8 Gedung
</t>
    </r>
    <r>
      <rPr>
        <sz val="7"/>
        <rFont val="Arial"/>
        <family val="2"/>
      </rPr>
      <t xml:space="preserve">25 Unit Roda Empat, Tiga dan Dua
</t>
    </r>
    <r>
      <rPr>
        <sz val="7"/>
        <rFont val="Arial"/>
        <family val="2"/>
      </rPr>
      <t xml:space="preserve">120 Unit
</t>
    </r>
    <r>
      <rPr>
        <sz val="7"/>
        <rFont val="Arial"/>
        <family val="2"/>
      </rPr>
      <t>170 Unit</t>
    </r>
  </si>
  <si>
    <r>
      <rPr>
        <sz val="7"/>
        <rFont val="Arial"/>
        <family val="2"/>
      </rPr>
      <t xml:space="preserve">8 Gedung
</t>
    </r>
    <r>
      <rPr>
        <sz val="7"/>
        <rFont val="Arial"/>
        <family val="2"/>
      </rPr>
      <t xml:space="preserve">28 Unit Roda Empat, Tiga dan Dua
</t>
    </r>
    <r>
      <rPr>
        <sz val="7"/>
        <rFont val="Arial"/>
        <family val="2"/>
      </rPr>
      <t xml:space="preserve">130 Unit
</t>
    </r>
    <r>
      <rPr>
        <sz val="7"/>
        <rFont val="Arial"/>
        <family val="2"/>
      </rPr>
      <t>180 Unit</t>
    </r>
  </si>
  <si>
    <r>
      <rPr>
        <sz val="7"/>
        <rFont val="Arial"/>
        <family val="2"/>
      </rPr>
      <t>1206.120601.01.004</t>
    </r>
  </si>
  <si>
    <r>
      <rPr>
        <sz val="7"/>
        <rFont val="Arial"/>
        <family val="2"/>
      </rPr>
      <t>Keluaran : Jumlah Rehabilitasi Sedang/Berat Gedung Kantor</t>
    </r>
  </si>
  <si>
    <r>
      <rPr>
        <sz val="7"/>
        <rFont val="Arial"/>
        <family val="2"/>
      </rPr>
      <t>3 Bulan</t>
    </r>
  </si>
  <si>
    <r>
      <rPr>
        <sz val="7"/>
        <rFont val="Arial"/>
        <family val="2"/>
      </rPr>
      <t>1 Bulan</t>
    </r>
  </si>
  <si>
    <r>
      <rPr>
        <sz val="7"/>
        <rFont val="Arial"/>
        <family val="2"/>
      </rPr>
      <t>1206.120601.01.009</t>
    </r>
  </si>
  <si>
    <r>
      <rPr>
        <sz val="7"/>
        <rFont val="Arial"/>
        <family val="2"/>
      </rPr>
      <t xml:space="preserve">Keluaran : Jumlah Pakaian Dinas
</t>
    </r>
    <r>
      <rPr>
        <sz val="7"/>
        <rFont val="Arial"/>
        <family val="2"/>
      </rPr>
      <t xml:space="preserve">Keluaran : Jumlah Pakaian Hari-hari Tertentu
</t>
    </r>
    <r>
      <rPr>
        <sz val="7"/>
        <rFont val="Arial"/>
        <family val="2"/>
      </rPr>
      <t xml:space="preserve">Keluaran : Jumlah Kegiatan In House Training DISDUKCAPIL Kota Serang
</t>
    </r>
    <r>
      <rPr>
        <sz val="7"/>
        <rFont val="Arial"/>
        <family val="2"/>
      </rPr>
      <t xml:space="preserve">Keluaran : Jumlah Pakaian Seragam Khusus
</t>
    </r>
    <r>
      <rPr>
        <sz val="7"/>
        <rFont val="Arial"/>
        <family val="2"/>
      </rPr>
      <t xml:space="preserve">Keluaran : Jumlah Sosialisasi/Rapat
</t>
    </r>
    <r>
      <rPr>
        <sz val="7"/>
        <rFont val="Arial"/>
        <family val="2"/>
      </rPr>
      <t xml:space="preserve">Keluaran : Jumlah Pengiriman Bimtek/Pelatihan
</t>
    </r>
    <r>
      <rPr>
        <sz val="7"/>
        <rFont val="Arial"/>
        <family val="2"/>
      </rPr>
      <t>Keluaran : Jumlah Dokumen Indeks Kepuasan Pelayanan Kesekretariatan</t>
    </r>
  </si>
  <si>
    <r>
      <rPr>
        <sz val="7"/>
        <rFont val="Arial"/>
        <family val="2"/>
      </rPr>
      <t xml:space="preserve">72 Stel PDH/Stel Hitam Putih 72 Baju Batik/Stel Olah Raga 1 Kegiatan
</t>
    </r>
    <r>
      <rPr>
        <sz val="7"/>
        <rFont val="Arial"/>
        <family val="2"/>
      </rPr>
      <t xml:space="preserve">36 Stel Seragam Khsusu 16 Rapat
</t>
    </r>
    <r>
      <rPr>
        <sz val="7"/>
        <rFont val="Arial"/>
        <family val="2"/>
      </rPr>
      <t xml:space="preserve">16 Pengiriman
</t>
    </r>
    <r>
      <rPr>
        <sz val="7"/>
        <rFont val="Arial"/>
        <family val="2"/>
      </rPr>
      <t>1 Dokumen</t>
    </r>
  </si>
  <si>
    <r>
      <rPr>
        <sz val="7"/>
        <rFont val="Arial"/>
        <family val="2"/>
      </rPr>
      <t xml:space="preserve">78 Stel PDH/Stel Hitam Putih 78 Baju Batik/Stel Olah Raga 1 Kegiatan
</t>
    </r>
    <r>
      <rPr>
        <sz val="7"/>
        <rFont val="Arial"/>
        <family val="2"/>
      </rPr>
      <t xml:space="preserve">39 Stel Seragam Khsusu 18 Rapat
</t>
    </r>
    <r>
      <rPr>
        <sz val="7"/>
        <rFont val="Arial"/>
        <family val="2"/>
      </rPr>
      <t xml:space="preserve">18 Pengiriman
</t>
    </r>
    <r>
      <rPr>
        <sz val="7"/>
        <rFont val="Arial"/>
        <family val="2"/>
      </rPr>
      <t>1 Dokumen</t>
    </r>
  </si>
  <si>
    <r>
      <rPr>
        <sz val="7"/>
        <rFont val="Arial"/>
        <family val="2"/>
      </rPr>
      <t>1206.120601.01.010</t>
    </r>
  </si>
  <si>
    <r>
      <rPr>
        <sz val="7"/>
        <rFont val="Arial"/>
        <family val="2"/>
      </rPr>
      <t>1206.120601.01.011</t>
    </r>
  </si>
  <si>
    <r>
      <rPr>
        <sz val="7"/>
        <rFont val="Arial"/>
        <family val="2"/>
      </rPr>
      <t>Keluaran : Terlaksananya Inventarisasi BMD di Dinas kependudukan dan Pencatatan Sipil Kota serang</t>
    </r>
  </si>
  <si>
    <r>
      <rPr>
        <sz val="7"/>
        <rFont val="Arial"/>
        <family val="2"/>
      </rPr>
      <t>1206.120601.01.012</t>
    </r>
  </si>
  <si>
    <r>
      <rPr>
        <sz val="7"/>
        <rFont val="Arial"/>
        <family val="2"/>
      </rPr>
      <t>Keluaran : Jumlah Makanan dan Minuman Penunjang Kegiatan Dinas</t>
    </r>
  </si>
  <si>
    <r>
      <rPr>
        <sz val="7"/>
        <rFont val="Arial"/>
        <family val="2"/>
      </rPr>
      <t>1206.120601.01.013</t>
    </r>
  </si>
  <si>
    <r>
      <rPr>
        <sz val="7"/>
        <rFont val="Arial"/>
        <family val="2"/>
      </rPr>
      <t>Keluaran : Jumlah Rapat-Rapat Koordinasi dan Konsultasi dalam dan luar daerah</t>
    </r>
  </si>
  <si>
    <r>
      <rPr>
        <b/>
        <sz val="7"/>
        <rFont val="Arial"/>
        <family val="2"/>
      </rPr>
      <t>1206.02</t>
    </r>
  </si>
  <si>
    <r>
      <rPr>
        <sz val="7"/>
        <rFont val="Arial"/>
        <family val="2"/>
      </rPr>
      <t xml:space="preserve">1 : Tingkat Ketersediaan Dokumen Pengelolaan dan Pelaporan Keuangan (%)
</t>
    </r>
    <r>
      <rPr>
        <sz val="7"/>
        <rFont val="Arial"/>
        <family val="2"/>
      </rPr>
      <t>2 : Tingkat Ketepatan Waktu Penyampaian DOkumen Pengelolaan dan Pelaporan Keuangan (%)</t>
    </r>
  </si>
  <si>
    <r>
      <rPr>
        <sz val="7"/>
        <rFont val="Arial"/>
        <family val="2"/>
      </rPr>
      <t>1206.120601.02.001</t>
    </r>
  </si>
  <si>
    <r>
      <rPr>
        <sz val="7"/>
        <rFont val="Arial"/>
        <family val="2"/>
      </rPr>
      <t>Keluaran : Laporan keuangan Triwulan &amp; Semesteran</t>
    </r>
  </si>
  <si>
    <r>
      <rPr>
        <sz val="7"/>
        <rFont val="Arial"/>
        <family val="2"/>
      </rPr>
      <t>1206.120601.02.002</t>
    </r>
  </si>
  <si>
    <r>
      <rPr>
        <b/>
        <sz val="7"/>
        <rFont val="Arial"/>
        <family val="2"/>
      </rPr>
      <t>1206.03</t>
    </r>
  </si>
  <si>
    <r>
      <rPr>
        <sz val="7"/>
        <rFont val="Arial"/>
        <family val="2"/>
      </rPr>
      <t xml:space="preserve">1 : Tingkat Ketersediaan Dokumen Perencanaan, Pengendalian dan pelaporan Caaian inerja (%)
</t>
    </r>
    <r>
      <rPr>
        <sz val="7"/>
        <rFont val="Arial"/>
        <family val="2"/>
      </rPr>
      <t>2 : Tingkat Ketepatan Waktu Penyampaian Dokumen Perencanan, Pengendalian dan Pelaporan Capaian Kinerja (%)</t>
    </r>
  </si>
  <si>
    <r>
      <rPr>
        <sz val="7"/>
        <rFont val="Arial"/>
        <family val="2"/>
      </rPr>
      <t>1206.120601.03.001</t>
    </r>
  </si>
  <si>
    <r>
      <rPr>
        <sz val="7"/>
        <rFont val="Arial"/>
        <family val="2"/>
      </rPr>
      <t>Keluaran : Jumlah Dokumen Renja dan Renstra OPD</t>
    </r>
  </si>
  <si>
    <r>
      <rPr>
        <sz val="7"/>
        <rFont val="Arial"/>
        <family val="2"/>
      </rPr>
      <t>1206.120601.03.002</t>
    </r>
  </si>
  <si>
    <r>
      <rPr>
        <sz val="7"/>
        <rFont val="Arial"/>
        <family val="2"/>
      </rPr>
      <t>1206.120601.03.003</t>
    </r>
  </si>
  <si>
    <r>
      <rPr>
        <sz val="7"/>
        <rFont val="Arial"/>
        <family val="2"/>
      </rPr>
      <t>Keluaran : Jumlah Dokumen Evaluasi Kinerja</t>
    </r>
  </si>
  <si>
    <r>
      <rPr>
        <sz val="7"/>
        <rFont val="Arial"/>
        <family val="2"/>
      </rPr>
      <t>1206.120601.03.004</t>
    </r>
  </si>
  <si>
    <r>
      <rPr>
        <sz val="7"/>
        <rFont val="Arial"/>
        <family val="2"/>
      </rPr>
      <t>Keluaran : Jumlah DOkumen LKjIP, LPPD, PK, IKU, Evaluasi SOP dan Evaluasi Standar Pelayanan</t>
    </r>
  </si>
  <si>
    <r>
      <rPr>
        <sz val="7"/>
        <rFont val="Arial"/>
        <family val="2"/>
      </rPr>
      <t>1206.120601.03.005</t>
    </r>
  </si>
  <si>
    <r>
      <rPr>
        <sz val="7"/>
        <rFont val="Arial"/>
        <family val="2"/>
      </rPr>
      <t>Keluaran : Jumlah Dokumen Selayang Pandang Atau Profil Perangkat Daerah</t>
    </r>
  </si>
  <si>
    <r>
      <rPr>
        <b/>
        <sz val="7"/>
        <rFont val="Arial"/>
        <family val="2"/>
      </rPr>
      <t>1206.11</t>
    </r>
  </si>
  <si>
    <r>
      <rPr>
        <b/>
        <sz val="7"/>
        <rFont val="Arial"/>
        <family val="2"/>
      </rPr>
      <t>Program Pelayanan Pendaftaran Penduduk</t>
    </r>
  </si>
  <si>
    <r>
      <rPr>
        <sz val="7"/>
        <rFont val="Arial"/>
        <family val="2"/>
      </rPr>
      <t xml:space="preserve">1 : Cakupan Penerbitan Kartu Tanda Penduduk (KTP)
</t>
    </r>
    <r>
      <rPr>
        <sz val="7"/>
        <rFont val="Arial"/>
        <family val="2"/>
      </rPr>
      <t xml:space="preserve">2 : Cakupan Penerbitan Kartu Keluarga (KK)
</t>
    </r>
    <r>
      <rPr>
        <sz val="7"/>
        <rFont val="Arial"/>
        <family val="2"/>
      </rPr>
      <t>3 : Cakupan Penerbitan Kartu Identitas Anak (KIA)</t>
    </r>
  </si>
  <si>
    <r>
      <rPr>
        <sz val="7"/>
        <rFont val="Arial"/>
        <family val="2"/>
      </rPr>
      <t xml:space="preserve">99 %
</t>
    </r>
    <r>
      <rPr>
        <sz val="7"/>
        <rFont val="Arial"/>
        <family val="2"/>
      </rPr>
      <t xml:space="preserve">85 %
</t>
    </r>
    <r>
      <rPr>
        <sz val="7"/>
        <rFont val="Arial"/>
        <family val="2"/>
      </rPr>
      <t>20 %</t>
    </r>
  </si>
  <si>
    <r>
      <rPr>
        <sz val="7"/>
        <rFont val="Arial"/>
        <family val="2"/>
      </rPr>
      <t xml:space="preserve">99.2 % 86 %
</t>
    </r>
    <r>
      <rPr>
        <sz val="7"/>
        <rFont val="Arial"/>
        <family val="2"/>
      </rPr>
      <t>25.25 %</t>
    </r>
  </si>
  <si>
    <r>
      <rPr>
        <sz val="7"/>
        <rFont val="Arial"/>
        <family val="2"/>
      </rPr>
      <t>1206.120601.11.001</t>
    </r>
  </si>
  <si>
    <r>
      <rPr>
        <sz val="8"/>
        <rFont val="Arial"/>
        <family val="2"/>
      </rPr>
      <t>Pelayanan Penerbitan Identitas Penduduk</t>
    </r>
  </si>
  <si>
    <r>
      <rPr>
        <sz val="7"/>
        <rFont val="Arial"/>
        <family val="2"/>
      </rPr>
      <t xml:space="preserve">Keluaran : Jumlah Penerbitan KTP
</t>
    </r>
    <r>
      <rPr>
        <sz val="7"/>
        <rFont val="Arial"/>
        <family val="2"/>
      </rPr>
      <t>Keluaran : Jumlah Penerbitan KK</t>
    </r>
  </si>
  <si>
    <r>
      <rPr>
        <sz val="7"/>
        <rFont val="Arial"/>
        <family val="2"/>
      </rPr>
      <t xml:space="preserve">60638 Dokumen
</t>
    </r>
    <r>
      <rPr>
        <sz val="7"/>
        <rFont val="Arial"/>
        <family val="2"/>
      </rPr>
      <t>53361 Dokumen</t>
    </r>
  </si>
  <si>
    <r>
      <rPr>
        <sz val="7"/>
        <rFont val="Arial"/>
        <family val="2"/>
      </rPr>
      <t xml:space="preserve">63670 Dokumen
</t>
    </r>
    <r>
      <rPr>
        <sz val="7"/>
        <rFont val="Arial"/>
        <family val="2"/>
      </rPr>
      <t>58697 Dokumen</t>
    </r>
  </si>
  <si>
    <r>
      <rPr>
        <sz val="7"/>
        <rFont val="Arial"/>
        <family val="2"/>
      </rPr>
      <t>1206.120601.11.002</t>
    </r>
  </si>
  <si>
    <r>
      <rPr>
        <sz val="8"/>
        <rFont val="Arial"/>
        <family val="2"/>
      </rPr>
      <t>Pelayanan Kartu Identitas Anak (KIA)</t>
    </r>
  </si>
  <si>
    <r>
      <rPr>
        <sz val="7"/>
        <rFont val="Arial"/>
        <family val="2"/>
      </rPr>
      <t>Keluaran : Jumlah Penerbitan Kartu Identitas Anak (KIA)</t>
    </r>
  </si>
  <si>
    <r>
      <rPr>
        <sz val="7"/>
        <rFont val="Arial"/>
        <family val="2"/>
      </rPr>
      <t>42000 Dokumen</t>
    </r>
  </si>
  <si>
    <r>
      <rPr>
        <sz val="7"/>
        <rFont val="Arial"/>
        <family val="2"/>
      </rPr>
      <t>52500 Dokumen</t>
    </r>
  </si>
  <si>
    <r>
      <rPr>
        <sz val="7"/>
        <rFont val="Arial"/>
        <family val="2"/>
      </rPr>
      <t>1206.120601.11.003</t>
    </r>
  </si>
  <si>
    <r>
      <rPr>
        <sz val="8"/>
        <rFont val="Arial"/>
        <family val="2"/>
      </rPr>
      <t>Pelayanan Penduduk Pindah dan Pindah Datang</t>
    </r>
  </si>
  <si>
    <r>
      <rPr>
        <sz val="7"/>
        <rFont val="Arial"/>
        <family val="2"/>
      </rPr>
      <t xml:space="preserve">Keluaran : Jumlah Penduduk Pindah
</t>
    </r>
    <r>
      <rPr>
        <sz val="7"/>
        <rFont val="Arial"/>
        <family val="2"/>
      </rPr>
      <t>Keluaran : Jumlah Penduduk Pindah Datang</t>
    </r>
  </si>
  <si>
    <r>
      <rPr>
        <sz val="7"/>
        <rFont val="Arial"/>
        <family val="2"/>
      </rPr>
      <t xml:space="preserve">7000 Jiwa
</t>
    </r>
    <r>
      <rPr>
        <sz val="7"/>
        <rFont val="Arial"/>
        <family val="2"/>
      </rPr>
      <t>6000 Jiwa</t>
    </r>
  </si>
  <si>
    <r>
      <rPr>
        <sz val="7"/>
        <rFont val="Arial"/>
        <family val="2"/>
      </rPr>
      <t xml:space="preserve">2500 Jiwa
</t>
    </r>
    <r>
      <rPr>
        <sz val="7"/>
        <rFont val="Arial"/>
        <family val="2"/>
      </rPr>
      <t>6500 Jiwa</t>
    </r>
  </si>
  <si>
    <r>
      <rPr>
        <sz val="7"/>
        <rFont val="Arial"/>
        <family val="2"/>
      </rPr>
      <t>1206.120601.11.004</t>
    </r>
  </si>
  <si>
    <r>
      <rPr>
        <sz val="8"/>
        <rFont val="Arial"/>
        <family val="2"/>
      </rPr>
      <t>Penertiban Dokumen Kependudukan</t>
    </r>
  </si>
  <si>
    <r>
      <rPr>
        <sz val="7"/>
        <rFont val="Arial"/>
        <family val="2"/>
      </rPr>
      <t xml:space="preserve">Keluaran : Jumah Dokumen Penduduk Non Permanen Yang Terdata
</t>
    </r>
    <r>
      <rPr>
        <sz val="7"/>
        <rFont val="Arial"/>
        <family val="2"/>
      </rPr>
      <t>Keluaran : Jumlah Kegiatan Operasi Yustisi Yang Dilaksanakan</t>
    </r>
  </si>
  <si>
    <r>
      <rPr>
        <sz val="7"/>
        <rFont val="Arial"/>
        <family val="2"/>
      </rPr>
      <t xml:space="preserve">1815 Dokumen
</t>
    </r>
    <r>
      <rPr>
        <sz val="7"/>
        <rFont val="Arial"/>
        <family val="2"/>
      </rPr>
      <t>6 Kegiatan</t>
    </r>
  </si>
  <si>
    <r>
      <rPr>
        <sz val="7"/>
        <rFont val="Arial"/>
        <family val="2"/>
      </rPr>
      <t xml:space="preserve">1996 Dokumen
</t>
    </r>
    <r>
      <rPr>
        <sz val="7"/>
        <rFont val="Arial"/>
        <family val="2"/>
      </rPr>
      <t>6 Kegiatan</t>
    </r>
  </si>
  <si>
    <r>
      <rPr>
        <b/>
        <sz val="7"/>
        <rFont val="Arial"/>
        <family val="2"/>
      </rPr>
      <t>1206.12</t>
    </r>
  </si>
  <si>
    <r>
      <rPr>
        <b/>
        <sz val="7"/>
        <rFont val="Arial"/>
        <family val="2"/>
      </rPr>
      <t>Program Pelayanan Pencatatan Sipil</t>
    </r>
  </si>
  <si>
    <r>
      <rPr>
        <sz val="7"/>
        <rFont val="Arial"/>
        <family val="2"/>
      </rPr>
      <t xml:space="preserve">1 : Cakupan Penerbitan Akta Kelahiran Penduduk
</t>
    </r>
    <r>
      <rPr>
        <sz val="7"/>
        <rFont val="Arial"/>
        <family val="2"/>
      </rPr>
      <t xml:space="preserve">2 : Cakupan Penerbitan Akta Perkawinan
</t>
    </r>
    <r>
      <rPr>
        <sz val="7"/>
        <rFont val="Arial"/>
        <family val="2"/>
      </rPr>
      <t>3 : Cakupan Penerbitan Akta Kematian</t>
    </r>
  </si>
  <si>
    <r>
      <rPr>
        <sz val="7"/>
        <rFont val="Arial"/>
        <family val="2"/>
      </rPr>
      <t xml:space="preserve">43 %
</t>
    </r>
    <r>
      <rPr>
        <sz val="7"/>
        <rFont val="Arial"/>
        <family val="2"/>
      </rPr>
      <t xml:space="preserve">71 %
</t>
    </r>
    <r>
      <rPr>
        <sz val="7"/>
        <rFont val="Arial"/>
        <family val="2"/>
      </rPr>
      <t>39 %</t>
    </r>
  </si>
  <si>
    <r>
      <rPr>
        <sz val="7"/>
        <rFont val="Arial"/>
        <family val="2"/>
      </rPr>
      <t xml:space="preserve">46 %
</t>
    </r>
    <r>
      <rPr>
        <sz val="7"/>
        <rFont val="Arial"/>
        <family val="2"/>
      </rPr>
      <t xml:space="preserve">73 %
</t>
    </r>
    <r>
      <rPr>
        <sz val="7"/>
        <rFont val="Arial"/>
        <family val="2"/>
      </rPr>
      <t>40 %</t>
    </r>
  </si>
  <si>
    <r>
      <rPr>
        <sz val="7"/>
        <rFont val="Arial"/>
        <family val="2"/>
      </rPr>
      <t>1206.120601.12.001</t>
    </r>
  </si>
  <si>
    <r>
      <rPr>
        <sz val="8"/>
        <rFont val="Arial"/>
        <family val="2"/>
      </rPr>
      <t>Pelayanan Penerbitan  Akta Kelahiran</t>
    </r>
  </si>
  <si>
    <r>
      <rPr>
        <sz val="7"/>
        <rFont val="Arial"/>
        <family val="2"/>
      </rPr>
      <t>Keluaran : Jumlah penerbitan Akte Kelahiran</t>
    </r>
  </si>
  <si>
    <r>
      <rPr>
        <sz val="7"/>
        <rFont val="Arial"/>
        <family val="2"/>
      </rPr>
      <t>10800 Akta</t>
    </r>
  </si>
  <si>
    <r>
      <rPr>
        <sz val="7"/>
        <rFont val="Arial"/>
        <family val="2"/>
      </rPr>
      <t>12960 Akta</t>
    </r>
  </si>
  <si>
    <r>
      <rPr>
        <sz val="7"/>
        <rFont val="Arial"/>
        <family val="2"/>
      </rPr>
      <t>1206.120601.12.002</t>
    </r>
  </si>
  <si>
    <r>
      <rPr>
        <sz val="8"/>
        <rFont val="Arial"/>
        <family val="2"/>
      </rPr>
      <t>Pelayanan Penerbitan Akta Perkawinan dan Perceraian</t>
    </r>
  </si>
  <si>
    <r>
      <rPr>
        <sz val="7"/>
        <rFont val="Arial"/>
        <family val="2"/>
      </rPr>
      <t xml:space="preserve">Keluaran : Jumlah Penerbitan Akta Perkawinan
</t>
    </r>
    <r>
      <rPr>
        <sz val="7"/>
        <rFont val="Arial"/>
        <family val="2"/>
      </rPr>
      <t>Keluaran : Jumlah Penerbitan Akta Perceraian</t>
    </r>
  </si>
  <si>
    <r>
      <rPr>
        <sz val="7"/>
        <rFont val="Arial"/>
        <family val="2"/>
      </rPr>
      <t xml:space="preserve">130 Dokumen
</t>
    </r>
    <r>
      <rPr>
        <sz val="7"/>
        <rFont val="Arial"/>
        <family val="2"/>
      </rPr>
      <t>25 Dokumen</t>
    </r>
  </si>
  <si>
    <r>
      <rPr>
        <sz val="7"/>
        <rFont val="Arial"/>
        <family val="2"/>
      </rPr>
      <t xml:space="preserve">140 Dokumen
</t>
    </r>
    <r>
      <rPr>
        <sz val="7"/>
        <rFont val="Arial"/>
        <family val="2"/>
      </rPr>
      <t>25 Dokumen</t>
    </r>
  </si>
  <si>
    <r>
      <rPr>
        <sz val="7"/>
        <rFont val="Arial"/>
        <family val="2"/>
      </rPr>
      <t>1206.120601.12.003</t>
    </r>
  </si>
  <si>
    <r>
      <rPr>
        <sz val="8"/>
        <rFont val="Arial"/>
        <family val="2"/>
      </rPr>
      <t>Pelayanan Penerbitan Perubahan Status Anak, Pewarganegaraan dan kematian</t>
    </r>
  </si>
  <si>
    <r>
      <rPr>
        <sz val="7"/>
        <rFont val="Arial"/>
        <family val="2"/>
      </rPr>
      <t>Keluaran : Jumlah Penerbitan Akta Kematian</t>
    </r>
  </si>
  <si>
    <r>
      <rPr>
        <sz val="7"/>
        <rFont val="Arial"/>
        <family val="2"/>
      </rPr>
      <t>864 Dokumen</t>
    </r>
  </si>
  <si>
    <r>
      <rPr>
        <sz val="7"/>
        <rFont val="Arial"/>
        <family val="2"/>
      </rPr>
      <t>1036 Dokumen</t>
    </r>
  </si>
  <si>
    <r>
      <rPr>
        <b/>
        <sz val="7"/>
        <rFont val="Arial"/>
        <family val="2"/>
      </rPr>
      <t>1206.13</t>
    </r>
  </si>
  <si>
    <r>
      <rPr>
        <b/>
        <sz val="7"/>
        <rFont val="Arial"/>
        <family val="2"/>
      </rPr>
      <t>Program Pengelolaan Informasi Administrasi Kependudukan</t>
    </r>
  </si>
  <si>
    <r>
      <rPr>
        <sz val="7"/>
        <rFont val="Arial"/>
        <family val="2"/>
      </rPr>
      <t xml:space="preserve">1 : Capaian Pembinaan SDM Berbasis Teknologi Informasi dan Komunikasi
</t>
    </r>
    <r>
      <rPr>
        <sz val="7"/>
        <rFont val="Arial"/>
        <family val="2"/>
      </rPr>
      <t xml:space="preserve">2 : Capaian Penyelenggaraan Sistem Informasi Administrasi Kependudukan
</t>
    </r>
    <r>
      <rPr>
        <sz val="7"/>
        <rFont val="Arial"/>
        <family val="2"/>
      </rPr>
      <t>3 : Capaian Pembersihan Data Kependudukan</t>
    </r>
  </si>
  <si>
    <r>
      <rPr>
        <sz val="7"/>
        <rFont val="Arial"/>
        <family val="2"/>
      </rPr>
      <t>1206.120601.13.001</t>
    </r>
  </si>
  <si>
    <r>
      <rPr>
        <sz val="8"/>
        <rFont val="Arial"/>
        <family val="2"/>
      </rPr>
      <t>Pengembangan dan Pemeliharaan SIAK</t>
    </r>
  </si>
  <si>
    <r>
      <rPr>
        <sz val="7"/>
        <rFont val="Arial"/>
        <family val="2"/>
      </rPr>
      <t xml:space="preserve">Keluaran : Pemeliharaan JARKOMDAT
</t>
    </r>
    <r>
      <rPr>
        <sz val="7"/>
        <rFont val="Arial"/>
        <family val="2"/>
      </rPr>
      <t>Keluaran : Pemeliharaan dan Pengembangan Server</t>
    </r>
  </si>
  <si>
    <r>
      <rPr>
        <sz val="7"/>
        <rFont val="Arial"/>
        <family val="2"/>
      </rPr>
      <t xml:space="preserve">7 Jaringan
</t>
    </r>
    <r>
      <rPr>
        <sz val="7"/>
        <rFont val="Arial"/>
        <family val="2"/>
      </rPr>
      <t>8 Server</t>
    </r>
  </si>
  <si>
    <r>
      <rPr>
        <sz val="7"/>
        <rFont val="Arial"/>
        <family val="2"/>
      </rPr>
      <t>1206.120601.13.002</t>
    </r>
  </si>
  <si>
    <r>
      <rPr>
        <sz val="8"/>
        <rFont val="Arial"/>
        <family val="2"/>
      </rPr>
      <t>Pengembangan Data Base Kependudukan</t>
    </r>
  </si>
  <si>
    <r>
      <rPr>
        <sz val="7"/>
        <rFont val="Arial"/>
        <family val="2"/>
      </rPr>
      <t xml:space="preserve">Keluaran : Jumlah Data Ganda &amp; anomali Yang Diselesaikan
</t>
    </r>
    <r>
      <rPr>
        <sz val="7"/>
        <rFont val="Arial"/>
        <family val="2"/>
      </rPr>
      <t>Keluaran :  Jumlah  Laporan Rekonsiliasi Data Lampid &amp; Ganda</t>
    </r>
  </si>
  <si>
    <r>
      <rPr>
        <sz val="7"/>
        <rFont val="Arial"/>
        <family val="2"/>
      </rPr>
      <t xml:space="preserve">1500 NIK
</t>
    </r>
    <r>
      <rPr>
        <sz val="7"/>
        <rFont val="Arial"/>
        <family val="2"/>
      </rPr>
      <t>2 Dokumen</t>
    </r>
  </si>
  <si>
    <r>
      <rPr>
        <sz val="7"/>
        <rFont val="Arial"/>
        <family val="2"/>
      </rPr>
      <t xml:space="preserve">6962 NIK
</t>
    </r>
    <r>
      <rPr>
        <sz val="7"/>
        <rFont val="Arial"/>
        <family val="2"/>
      </rPr>
      <t>2 Dokumen</t>
    </r>
  </si>
  <si>
    <r>
      <rPr>
        <sz val="7"/>
        <rFont val="Arial"/>
        <family val="2"/>
      </rPr>
      <t>1206.120601.13.003</t>
    </r>
  </si>
  <si>
    <r>
      <rPr>
        <sz val="8"/>
        <rFont val="Arial"/>
        <family val="2"/>
      </rPr>
      <t>Pengolahan Data Informasi Kependudukan</t>
    </r>
  </si>
  <si>
    <r>
      <rPr>
        <sz val="7"/>
        <rFont val="Arial"/>
        <family val="2"/>
      </rPr>
      <t>Keluaran : Jumlah Laporan Data Kependudukan,Data agregat Kependudukan dan Profil Perkembangan Kependudukan</t>
    </r>
  </si>
  <si>
    <r>
      <rPr>
        <sz val="7"/>
        <rFont val="Arial"/>
        <family val="2"/>
      </rPr>
      <t>1206.120601.13.004</t>
    </r>
  </si>
  <si>
    <r>
      <rPr>
        <sz val="8"/>
        <rFont val="Arial"/>
        <family val="2"/>
      </rPr>
      <t>Pengelolaan dan Pengembangan SDM</t>
    </r>
  </si>
  <si>
    <r>
      <rPr>
        <sz val="7"/>
        <rFont val="Arial"/>
        <family val="2"/>
      </rPr>
      <t>Keluaran : Pembinaan SDM</t>
    </r>
  </si>
  <si>
    <r>
      <rPr>
        <sz val="7"/>
        <rFont val="Arial"/>
        <family val="2"/>
      </rPr>
      <t>53 Orang</t>
    </r>
  </si>
  <si>
    <r>
      <rPr>
        <b/>
        <sz val="7"/>
        <rFont val="Arial"/>
        <family val="2"/>
      </rPr>
      <t>1206.14</t>
    </r>
  </si>
  <si>
    <r>
      <rPr>
        <b/>
        <sz val="7"/>
        <rFont val="Arial"/>
        <family val="2"/>
      </rPr>
      <t>Program Pemanfaatan Data dan Inovasi Pelayanan Kependudukan</t>
    </r>
  </si>
  <si>
    <r>
      <rPr>
        <sz val="7"/>
        <rFont val="Arial"/>
        <family val="2"/>
      </rPr>
      <t xml:space="preserve">1 : Capaian OPD Yang Menjalin Perjanjian Kerjasama
</t>
    </r>
    <r>
      <rPr>
        <sz val="7"/>
        <rFont val="Arial"/>
        <family val="2"/>
      </rPr>
      <t xml:space="preserve">2 : Capaian Inovasi Pelayanan 3 : Capaian OPD Yang
</t>
    </r>
    <r>
      <rPr>
        <sz val="7"/>
        <rFont val="Arial"/>
        <family val="2"/>
      </rPr>
      <t xml:space="preserve">Menyelenggarakan Pemanfaatan
</t>
    </r>
    <r>
      <rPr>
        <sz val="7"/>
        <rFont val="Arial"/>
        <family val="2"/>
      </rPr>
      <t>Data Kependudukan</t>
    </r>
  </si>
  <si>
    <r>
      <rPr>
        <sz val="7"/>
        <rFont val="Arial"/>
        <family val="2"/>
      </rPr>
      <t xml:space="preserve">60 %
</t>
    </r>
    <r>
      <rPr>
        <sz val="7"/>
        <rFont val="Arial"/>
        <family val="2"/>
      </rPr>
      <t xml:space="preserve">60 %
</t>
    </r>
    <r>
      <rPr>
        <sz val="7"/>
        <rFont val="Arial"/>
        <family val="2"/>
      </rPr>
      <t>54 %</t>
    </r>
  </si>
  <si>
    <r>
      <rPr>
        <sz val="7"/>
        <rFont val="Arial"/>
        <family val="2"/>
      </rPr>
      <t xml:space="preserve">80 %
</t>
    </r>
    <r>
      <rPr>
        <sz val="7"/>
        <rFont val="Arial"/>
        <family val="2"/>
      </rPr>
      <t xml:space="preserve">80 %
</t>
    </r>
    <r>
      <rPr>
        <sz val="7"/>
        <rFont val="Arial"/>
        <family val="2"/>
      </rPr>
      <t>77 %</t>
    </r>
  </si>
  <si>
    <r>
      <rPr>
        <sz val="7"/>
        <rFont val="Arial"/>
        <family val="2"/>
      </rPr>
      <t>1206.120601.14.001</t>
    </r>
  </si>
  <si>
    <r>
      <rPr>
        <sz val="8"/>
        <rFont val="Arial"/>
        <family val="2"/>
      </rPr>
      <t>Koordinasi Kebijakan Kependudukan</t>
    </r>
  </si>
  <si>
    <r>
      <rPr>
        <sz val="7"/>
        <rFont val="Arial"/>
        <family val="2"/>
      </rPr>
      <t>Keluaran : Terlaksananya Koordinasi Pelaksanaan Kebijakan Kependudukan</t>
    </r>
  </si>
  <si>
    <r>
      <rPr>
        <sz val="7"/>
        <rFont val="Arial"/>
        <family val="2"/>
      </rPr>
      <t>2 Kegiatan</t>
    </r>
  </si>
  <si>
    <r>
      <rPr>
        <sz val="7"/>
        <rFont val="Arial"/>
        <family val="2"/>
      </rPr>
      <t>12 Kegiatan</t>
    </r>
  </si>
  <si>
    <r>
      <rPr>
        <sz val="7"/>
        <rFont val="Arial"/>
        <family val="2"/>
      </rPr>
      <t>1206.120601.14.002</t>
    </r>
  </si>
  <si>
    <r>
      <rPr>
        <sz val="8"/>
        <rFont val="Arial"/>
        <family val="2"/>
      </rPr>
      <t>Penataan  Dokumen Arsip Kependudukan dan Pencatatan Sipil</t>
    </r>
  </si>
  <si>
    <r>
      <rPr>
        <sz val="7"/>
        <rFont val="Arial"/>
        <family val="2"/>
      </rPr>
      <t>Keluaran : Jumlah Buku Register Akta Pencatatan Sipil Yang Diarsipkan</t>
    </r>
  </si>
  <si>
    <r>
      <rPr>
        <sz val="7"/>
        <rFont val="Arial"/>
        <family val="2"/>
      </rPr>
      <t>302 Buku</t>
    </r>
  </si>
  <si>
    <r>
      <rPr>
        <sz val="7"/>
        <rFont val="Arial"/>
        <family val="2"/>
      </rPr>
      <t>332 Buku</t>
    </r>
  </si>
  <si>
    <r>
      <rPr>
        <sz val="7"/>
        <rFont val="Arial"/>
        <family val="2"/>
      </rPr>
      <t>1206.120601.14.003</t>
    </r>
  </si>
  <si>
    <r>
      <rPr>
        <sz val="8"/>
        <rFont val="Arial"/>
        <family val="2"/>
      </rPr>
      <t>Fasilitasi Pengembangan Inovasi Pelayanan Admintrasi Kependudukan dan Pencatatan Sipil</t>
    </r>
  </si>
  <si>
    <r>
      <rPr>
        <sz val="7"/>
        <rFont val="Arial"/>
        <family val="2"/>
      </rPr>
      <t>Keluaran : Jumlah Inovasi Pelayanan Kependudukan dan Pencatatan Sipil</t>
    </r>
  </si>
  <si>
    <r>
      <rPr>
        <sz val="7"/>
        <rFont val="Arial"/>
        <family val="2"/>
      </rPr>
      <t>3 Inovasi</t>
    </r>
  </si>
  <si>
    <r>
      <rPr>
        <sz val="7"/>
        <rFont val="Arial"/>
        <family val="2"/>
      </rPr>
      <t>4 Inovasi</t>
    </r>
  </si>
  <si>
    <r>
      <rPr>
        <sz val="7"/>
        <rFont val="Arial"/>
        <family val="2"/>
      </rPr>
      <t>1206.120601.14.004</t>
    </r>
  </si>
  <si>
    <r>
      <rPr>
        <sz val="8"/>
        <rFont val="Arial"/>
        <family val="2"/>
      </rPr>
      <t>Peningkatan Pelayanan Publik Bidang Kependudukan</t>
    </r>
  </si>
  <si>
    <r>
      <rPr>
        <sz val="7"/>
        <rFont val="Arial"/>
        <family val="2"/>
      </rPr>
      <t>Keluaran : Jumlah DOkumen Indeks Kepuasan Pelayanan Masyarakat</t>
    </r>
  </si>
  <si>
    <r>
      <rPr>
        <sz val="7"/>
        <rFont val="Arial"/>
        <family val="2"/>
      </rPr>
      <t>1206.120601.14.005</t>
    </r>
  </si>
  <si>
    <r>
      <rPr>
        <sz val="8"/>
        <rFont val="Arial"/>
        <family val="2"/>
      </rPr>
      <t>Penyusunan Kebijakan Kependudukan</t>
    </r>
  </si>
  <si>
    <r>
      <rPr>
        <sz val="7"/>
        <rFont val="Arial"/>
        <family val="2"/>
      </rPr>
      <t>Keluaran : Dokumen Perwal Kependudukan dan Pencatatan Sipil</t>
    </r>
  </si>
  <si>
    <r>
      <rPr>
        <sz val="7"/>
        <rFont val="Arial"/>
        <family val="2"/>
      </rPr>
      <t>1206.120601.14.006</t>
    </r>
  </si>
  <si>
    <r>
      <rPr>
        <sz val="8"/>
        <rFont val="Arial"/>
        <family val="2"/>
      </rPr>
      <t>Pengembangan Sistem Administrasi Kependudukan (SAK) Terpadu (DAK NON FISIK)</t>
    </r>
  </si>
  <si>
    <r>
      <rPr>
        <sz val="7"/>
        <rFont val="Arial"/>
        <family val="2"/>
      </rPr>
      <t>Keluaran : Terlaksananya Pelayanan Administrasi Kependudukan</t>
    </r>
  </si>
  <si>
    <r>
      <rPr>
        <sz val="7"/>
        <rFont val="Arial"/>
        <family val="2"/>
      </rPr>
      <t>1206.120601.14.007</t>
    </r>
  </si>
  <si>
    <r>
      <rPr>
        <sz val="8"/>
        <rFont val="Arial"/>
        <family val="2"/>
      </rPr>
      <t>Pemanfaatan Data Kependudukan</t>
    </r>
  </si>
  <si>
    <r>
      <rPr>
        <sz val="7"/>
        <rFont val="Arial"/>
        <family val="2"/>
      </rPr>
      <t>Keluaran : Jumlah OPD yang memanfaatkan data kependudukan</t>
    </r>
  </si>
  <si>
    <r>
      <rPr>
        <sz val="7"/>
        <rFont val="Arial"/>
        <family val="2"/>
      </rPr>
      <t>7 OPD/Instansi</t>
    </r>
  </si>
  <si>
    <r>
      <rPr>
        <sz val="7"/>
        <rFont val="Arial"/>
        <family val="2"/>
      </rPr>
      <t>10 OPD/Instansi</t>
    </r>
  </si>
  <si>
    <r>
      <rPr>
        <sz val="8"/>
        <rFont val="Arial"/>
        <family val="2"/>
      </rPr>
      <t xml:space="preserve">SERANG, ..........................
</t>
    </r>
    <r>
      <rPr>
        <sz val="8"/>
        <rFont val="Arial"/>
        <family val="2"/>
      </rPr>
      <t>KEPALA DINAS KEPENDUDUKAN DAN PENCATATAN SIPIL</t>
    </r>
  </si>
  <si>
    <r>
      <rPr>
        <b/>
        <sz val="8"/>
        <rFont val="Arial"/>
        <family val="2"/>
      </rPr>
      <t xml:space="preserve">MAMAT HAMBALI, SH., M.Si
</t>
    </r>
    <r>
      <rPr>
        <sz val="8"/>
        <rFont val="Arial"/>
        <family val="2"/>
      </rPr>
      <t>NIP. 196107041986031013</t>
    </r>
  </si>
  <si>
    <t>-</t>
  </si>
  <si>
    <r>
      <rPr>
        <b/>
        <sz val="8"/>
        <rFont val="Arial"/>
        <family val="2"/>
      </rPr>
      <t>SKPD                 :      BADAN PERENCANAAN PEMBANGUNAN DAERAH</t>
    </r>
  </si>
  <si>
    <r>
      <rPr>
        <b/>
        <sz val="7"/>
        <rFont val="Arial"/>
        <family val="2"/>
      </rPr>
      <t>30</t>
    </r>
  </si>
  <si>
    <r>
      <rPr>
        <b/>
        <sz val="7"/>
        <rFont val="Arial"/>
        <family val="2"/>
      </rPr>
      <t>FUNGSI PENUNJANG</t>
    </r>
  </si>
  <si>
    <r>
      <rPr>
        <b/>
        <sz val="7"/>
        <rFont val="Arial"/>
        <family val="2"/>
      </rPr>
      <t>3001</t>
    </r>
  </si>
  <si>
    <r>
      <rPr>
        <b/>
        <sz val="7"/>
        <rFont val="Arial"/>
        <family val="2"/>
      </rPr>
      <t>PERENCANAAN</t>
    </r>
  </si>
  <si>
    <r>
      <rPr>
        <b/>
        <sz val="7"/>
        <rFont val="Arial"/>
        <family val="2"/>
      </rPr>
      <t>3001.01</t>
    </r>
  </si>
  <si>
    <r>
      <rPr>
        <sz val="7"/>
        <rFont val="Arial"/>
        <family val="2"/>
      </rPr>
      <t xml:space="preserve">1 : Indeks Kepuasan Pelayanan Kesekretariatan
</t>
    </r>
    <r>
      <rPr>
        <sz val="7"/>
        <rFont val="Arial"/>
        <family val="2"/>
      </rPr>
      <t xml:space="preserve">2 : Presentase sarana dan prasarana kantor dalam kondisi baik
</t>
    </r>
    <r>
      <rPr>
        <sz val="7"/>
        <rFont val="Arial"/>
        <family val="2"/>
      </rPr>
      <t xml:space="preserve">3 : Tingkat Kehadiran Aparatur
</t>
    </r>
    <r>
      <rPr>
        <sz val="7"/>
        <rFont val="Arial"/>
        <family val="2"/>
      </rPr>
      <t>4 : Tingkat ketersediaan Dokumen Pengelolaan Barang Milik Daerah</t>
    </r>
  </si>
  <si>
    <r>
      <rPr>
        <sz val="7"/>
        <rFont val="Arial"/>
        <family val="2"/>
      </rPr>
      <t xml:space="preserve">85 %
</t>
    </r>
    <r>
      <rPr>
        <sz val="7"/>
        <rFont val="Arial"/>
        <family val="2"/>
      </rPr>
      <t xml:space="preserve">85 %
</t>
    </r>
    <r>
      <rPr>
        <sz val="7"/>
        <rFont val="Arial"/>
        <family val="2"/>
      </rPr>
      <t xml:space="preserve">100 %
</t>
    </r>
    <r>
      <rPr>
        <sz val="7"/>
        <rFont val="Arial"/>
        <family val="2"/>
      </rPr>
      <t>100 %</t>
    </r>
  </si>
  <si>
    <r>
      <rPr>
        <sz val="7"/>
        <rFont val="Arial"/>
        <family val="2"/>
      </rPr>
      <t>3001.300101.01.001</t>
    </r>
  </si>
  <si>
    <r>
      <rPr>
        <sz val="7"/>
        <rFont val="Arial"/>
        <family val="2"/>
      </rPr>
      <t xml:space="preserve">Keluaran : Penyediaan jasa surat menyurat
</t>
    </r>
    <r>
      <rPr>
        <sz val="7"/>
        <rFont val="Arial"/>
        <family val="2"/>
      </rPr>
      <t xml:space="preserve">Keluaran : Jumlah Penyediaan jasa komunikasi, sumber daya air dan listrik
</t>
    </r>
    <r>
      <rPr>
        <sz val="7"/>
        <rFont val="Arial"/>
        <family val="2"/>
      </rPr>
      <t xml:space="preserve">Keluaran : Jumlah Penyediaan jasa kebersihan kantor
</t>
    </r>
    <r>
      <rPr>
        <sz val="7"/>
        <rFont val="Arial"/>
        <family val="2"/>
      </rPr>
      <t xml:space="preserve">Keluaran : Jumlah Penyediaan alat tulis kantor
</t>
    </r>
    <r>
      <rPr>
        <sz val="7"/>
        <rFont val="Arial"/>
        <family val="2"/>
      </rPr>
      <t xml:space="preserve">Keluaran : Jumlah Penyediaan barang cetakan dan penggandaan
</t>
    </r>
    <r>
      <rPr>
        <sz val="7"/>
        <rFont val="Arial"/>
        <family val="2"/>
      </rPr>
      <t xml:space="preserve">Keluaran : Jumlah Penyediaan komponen instalasi listrik/penerangan bangunan kantor
</t>
    </r>
    <r>
      <rPr>
        <sz val="7"/>
        <rFont val="Arial"/>
        <family val="2"/>
      </rPr>
      <t xml:space="preserve">Keluaran : Jumlah Penyediaan Bahan bacaan dan buku perundang- undangan
</t>
    </r>
    <r>
      <rPr>
        <sz val="7"/>
        <rFont val="Arial"/>
        <family val="2"/>
      </rPr>
      <t>Keluaran : Jumlah Penyediaan Alat- alat Rumah Tangga</t>
    </r>
  </si>
  <si>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>12 Bulan</t>
    </r>
  </si>
  <si>
    <r>
      <rPr>
        <sz val="7"/>
        <rFont val="Arial"/>
        <family val="2"/>
      </rPr>
      <t xml:space="preserve">0 Bulan
</t>
    </r>
    <r>
      <rPr>
        <sz val="7"/>
        <rFont val="Arial"/>
        <family val="2"/>
      </rPr>
      <t xml:space="preserve">0 Bulan
</t>
    </r>
    <r>
      <rPr>
        <sz val="7"/>
        <rFont val="Arial"/>
        <family val="2"/>
      </rPr>
      <t xml:space="preserve">0 Bulan
</t>
    </r>
    <r>
      <rPr>
        <sz val="7"/>
        <rFont val="Arial"/>
        <family val="2"/>
      </rPr>
      <t xml:space="preserve">0 Bulan
</t>
    </r>
    <r>
      <rPr>
        <sz val="7"/>
        <rFont val="Arial"/>
        <family val="2"/>
      </rPr>
      <t xml:space="preserve">0 Bulan
</t>
    </r>
    <r>
      <rPr>
        <sz val="7"/>
        <rFont val="Arial"/>
        <family val="2"/>
      </rPr>
      <t xml:space="preserve">0 Bulan
</t>
    </r>
    <r>
      <rPr>
        <sz val="7"/>
        <rFont val="Arial"/>
        <family val="2"/>
      </rPr>
      <t xml:space="preserve">0 Bulan
</t>
    </r>
    <r>
      <rPr>
        <sz val="7"/>
        <rFont val="Arial"/>
        <family val="2"/>
      </rPr>
      <t>0 Bulan</t>
    </r>
  </si>
  <si>
    <r>
      <rPr>
        <sz val="7"/>
        <rFont val="Arial"/>
        <family val="2"/>
      </rPr>
      <t>3001.300101.01.002</t>
    </r>
  </si>
  <si>
    <r>
      <rPr>
        <sz val="7"/>
        <rFont val="Arial"/>
        <family val="2"/>
      </rPr>
      <t xml:space="preserve">Keluaran : Pengadaan perlengkapan gedung kantor
</t>
    </r>
    <r>
      <rPr>
        <sz val="7"/>
        <rFont val="Arial"/>
        <family val="2"/>
      </rPr>
      <t xml:space="preserve">Keluaran : Pengadaan peralatan gedung kantor
</t>
    </r>
    <r>
      <rPr>
        <sz val="7"/>
        <rFont val="Arial"/>
        <family val="2"/>
      </rPr>
      <t>Keluaran : Pengadaan meubeulier gedung kantor</t>
    </r>
  </si>
  <si>
    <r>
      <rPr>
        <sz val="7"/>
        <rFont val="Arial"/>
        <family val="2"/>
      </rPr>
      <t xml:space="preserve">12 Unit
</t>
    </r>
    <r>
      <rPr>
        <sz val="7"/>
        <rFont val="Arial"/>
        <family val="2"/>
      </rPr>
      <t xml:space="preserve">15 Unit
</t>
    </r>
    <r>
      <rPr>
        <sz val="7"/>
        <rFont val="Arial"/>
        <family val="2"/>
      </rPr>
      <t>17 Unit</t>
    </r>
  </si>
  <si>
    <r>
      <rPr>
        <sz val="7"/>
        <rFont val="Arial"/>
        <family val="2"/>
      </rPr>
      <t xml:space="preserve">0 Unit
</t>
    </r>
    <r>
      <rPr>
        <sz val="7"/>
        <rFont val="Arial"/>
        <family val="2"/>
      </rPr>
      <t xml:space="preserve">0 Unit
</t>
    </r>
    <r>
      <rPr>
        <sz val="7"/>
        <rFont val="Arial"/>
        <family val="2"/>
      </rPr>
      <t>0 Unit</t>
    </r>
  </si>
  <si>
    <r>
      <rPr>
        <sz val="7"/>
        <rFont val="Arial"/>
        <family val="2"/>
      </rPr>
      <t>3001.300101.01.003</t>
    </r>
  </si>
  <si>
    <r>
      <rPr>
        <sz val="7"/>
        <rFont val="Arial"/>
        <family val="2"/>
      </rPr>
      <t xml:space="preserve">Keluaran : Jumlah Gedung Pemeliharaan rutin/berkala gedung kantor
</t>
    </r>
    <r>
      <rPr>
        <sz val="7"/>
        <rFont val="Arial"/>
        <family val="2"/>
      </rPr>
      <t xml:space="preserve">Keluaran : Pemeliharaan rutin/berkala kendaraan dinas
</t>
    </r>
    <r>
      <rPr>
        <sz val="7"/>
        <rFont val="Arial"/>
        <family val="2"/>
      </rPr>
      <t xml:space="preserve">/operasional roda empat dan roda dua
</t>
    </r>
    <r>
      <rPr>
        <sz val="7"/>
        <rFont val="Arial"/>
        <family val="2"/>
      </rPr>
      <t xml:space="preserve">Keluaran : Pemeliharaan rutin/berkala perlengkapan gedung kantor
</t>
    </r>
    <r>
      <rPr>
        <sz val="7"/>
        <rFont val="Arial"/>
        <family val="2"/>
      </rPr>
      <t>Keluaran : Pemeliharaan rutin/berkala peralatan gedung kantor</t>
    </r>
  </si>
  <si>
    <r>
      <rPr>
        <sz val="7"/>
        <rFont val="Arial"/>
        <family val="2"/>
      </rPr>
      <t xml:space="preserve">1 Unit
</t>
    </r>
    <r>
      <rPr>
        <sz val="7"/>
        <rFont val="Arial"/>
        <family val="2"/>
      </rPr>
      <t xml:space="preserve">26 Unit
</t>
    </r>
    <r>
      <rPr>
        <sz val="7"/>
        <rFont val="Arial"/>
        <family val="2"/>
      </rPr>
      <t xml:space="preserve">94 Unit
</t>
    </r>
    <r>
      <rPr>
        <sz val="7"/>
        <rFont val="Arial"/>
        <family val="2"/>
      </rPr>
      <t>198 Unit</t>
    </r>
  </si>
  <si>
    <r>
      <rPr>
        <sz val="7"/>
        <rFont val="Arial"/>
        <family val="2"/>
      </rPr>
      <t xml:space="preserve">0 Unit
</t>
    </r>
    <r>
      <rPr>
        <sz val="7"/>
        <rFont val="Arial"/>
        <family val="2"/>
      </rPr>
      <t xml:space="preserve">0 Unit
</t>
    </r>
    <r>
      <rPr>
        <sz val="7"/>
        <rFont val="Arial"/>
        <family val="2"/>
      </rPr>
      <t xml:space="preserve">0 Unit
</t>
    </r>
    <r>
      <rPr>
        <sz val="7"/>
        <rFont val="Arial"/>
        <family val="2"/>
      </rPr>
      <t>0 Unit</t>
    </r>
  </si>
  <si>
    <r>
      <rPr>
        <sz val="7"/>
        <rFont val="Arial"/>
        <family val="2"/>
      </rPr>
      <t>3001.300101.01.009</t>
    </r>
  </si>
  <si>
    <r>
      <rPr>
        <sz val="7"/>
        <rFont val="Arial"/>
        <family val="2"/>
      </rPr>
      <t xml:space="preserve">Keluaran : Jumlah Pakaian dinas pegawai
</t>
    </r>
    <r>
      <rPr>
        <sz val="7"/>
        <rFont val="Arial"/>
        <family val="2"/>
      </rPr>
      <t xml:space="preserve">Keluaran : Jumlah Pakaian Khusus
</t>
    </r>
    <r>
      <rPr>
        <sz val="7"/>
        <rFont val="Arial"/>
        <family val="2"/>
      </rPr>
      <t xml:space="preserve">Keluaran : Jumlah Pengiriman Aparatur Bappeda Untuk Mengikuti Bimtek
</t>
    </r>
    <r>
      <rPr>
        <sz val="7"/>
        <rFont val="Arial"/>
        <family val="2"/>
      </rPr>
      <t>Keluaran : Jumlah Peserta sosialisasi perencanaan pembangunan daerah</t>
    </r>
  </si>
  <si>
    <r>
      <rPr>
        <sz val="7"/>
        <rFont val="Arial"/>
        <family val="2"/>
      </rPr>
      <t xml:space="preserve">35 Stel
</t>
    </r>
    <r>
      <rPr>
        <sz val="7"/>
        <rFont val="Arial"/>
        <family val="2"/>
      </rPr>
      <t xml:space="preserve">1 Stel
</t>
    </r>
    <r>
      <rPr>
        <sz val="7"/>
        <rFont val="Arial"/>
        <family val="2"/>
      </rPr>
      <t xml:space="preserve">3 Pengiriman
</t>
    </r>
    <r>
      <rPr>
        <sz val="7"/>
        <rFont val="Arial"/>
        <family val="2"/>
      </rPr>
      <t>40 Orang</t>
    </r>
  </si>
  <si>
    <r>
      <rPr>
        <sz val="7"/>
        <rFont val="Arial"/>
        <family val="2"/>
      </rPr>
      <t xml:space="preserve">0 Stel
</t>
    </r>
    <r>
      <rPr>
        <sz val="7"/>
        <rFont val="Arial"/>
        <family val="2"/>
      </rPr>
      <t xml:space="preserve">0 Stel
</t>
    </r>
    <r>
      <rPr>
        <sz val="7"/>
        <rFont val="Arial"/>
        <family val="2"/>
      </rPr>
      <t xml:space="preserve">0 Pengiriman
</t>
    </r>
    <r>
      <rPr>
        <sz val="7"/>
        <rFont val="Arial"/>
        <family val="2"/>
      </rPr>
      <t>0 Orang</t>
    </r>
  </si>
  <si>
    <r>
      <rPr>
        <sz val="7"/>
        <rFont val="Arial"/>
        <family val="2"/>
      </rPr>
      <t>3001.300101.01.010</t>
    </r>
  </si>
  <si>
    <r>
      <rPr>
        <sz val="7"/>
        <rFont val="Arial"/>
        <family val="2"/>
      </rPr>
      <t xml:space="preserve">Keluaran : Jumlah Dokumen komunikasi OPD
</t>
    </r>
    <r>
      <rPr>
        <sz val="7"/>
        <rFont val="Arial"/>
        <family val="2"/>
      </rPr>
      <t>Keluaran : Jumlah Dokumen pemberitaan informasi dan dokumentasi OPD</t>
    </r>
  </si>
  <si>
    <r>
      <rPr>
        <sz val="7"/>
        <rFont val="Arial"/>
        <family val="2"/>
      </rPr>
      <t xml:space="preserve">2 Dok
</t>
    </r>
    <r>
      <rPr>
        <sz val="7"/>
        <rFont val="Arial"/>
        <family val="2"/>
      </rPr>
      <t>5 Dok</t>
    </r>
  </si>
  <si>
    <r>
      <rPr>
        <sz val="7"/>
        <rFont val="Arial"/>
        <family val="2"/>
      </rPr>
      <t xml:space="preserve">0 Dok
</t>
    </r>
    <r>
      <rPr>
        <sz val="7"/>
        <rFont val="Arial"/>
        <family val="2"/>
      </rPr>
      <t>0 Dok</t>
    </r>
  </si>
  <si>
    <r>
      <rPr>
        <sz val="7"/>
        <rFont val="Arial"/>
        <family val="2"/>
      </rPr>
      <t>3001.300101.01.011</t>
    </r>
  </si>
  <si>
    <r>
      <rPr>
        <sz val="7"/>
        <rFont val="Arial"/>
        <family val="2"/>
      </rPr>
      <t>Keluaran : Dokumen Laporan Barang Milik Daerah</t>
    </r>
  </si>
  <si>
    <r>
      <rPr>
        <sz val="7"/>
        <rFont val="Arial"/>
        <family val="2"/>
      </rPr>
      <t>3001.300101.01.012</t>
    </r>
  </si>
  <si>
    <r>
      <rPr>
        <sz val="7"/>
        <rFont val="Arial"/>
        <family val="2"/>
      </rPr>
      <t>Keluaran : Tersedianya kebutuhan makanan dan minuman</t>
    </r>
  </si>
  <si>
    <r>
      <rPr>
        <sz val="7"/>
        <rFont val="Arial"/>
        <family val="2"/>
      </rPr>
      <t>3001.300101.01.013</t>
    </r>
  </si>
  <si>
    <r>
      <rPr>
        <sz val="7"/>
        <rFont val="Arial"/>
        <family val="2"/>
      </rPr>
      <t xml:space="preserve">Keluaran : Jumlah Penyediaan Biaya perjalanan dinas luar daerah
</t>
    </r>
    <r>
      <rPr>
        <sz val="7"/>
        <rFont val="Arial"/>
        <family val="2"/>
      </rPr>
      <t>Keluaran : Jumlah Penyediaan Biaya perjalanan dinas dalam daerah</t>
    </r>
  </si>
  <si>
    <r>
      <rPr>
        <sz val="7"/>
        <rFont val="Arial"/>
        <family val="2"/>
      </rPr>
      <t xml:space="preserve">0 Bulan
</t>
    </r>
    <r>
      <rPr>
        <sz val="7"/>
        <rFont val="Arial"/>
        <family val="2"/>
      </rPr>
      <t>0 Bulan</t>
    </r>
  </si>
  <si>
    <r>
      <rPr>
        <b/>
        <sz val="7"/>
        <rFont val="Arial"/>
        <family val="2"/>
      </rPr>
      <t>3001.02</t>
    </r>
  </si>
  <si>
    <r>
      <rPr>
        <sz val="7"/>
        <rFont val="Arial"/>
        <family val="2"/>
      </rPr>
      <t xml:space="preserve">1 : Tingkat ketersediaan dokumen pengelolaan dan pelaporan keuangan
</t>
    </r>
    <r>
      <rPr>
        <sz val="7"/>
        <rFont val="Arial"/>
        <family val="2"/>
      </rPr>
      <t>2 : Tingkat ketepatan waktu penyampaian dokumen pengelolaan dan pelaporan keuangan</t>
    </r>
  </si>
  <si>
    <r>
      <rPr>
        <sz val="7"/>
        <rFont val="Arial"/>
        <family val="2"/>
      </rPr>
      <t>3001.300101.02.001</t>
    </r>
  </si>
  <si>
    <r>
      <rPr>
        <sz val="7"/>
        <rFont val="Arial"/>
        <family val="2"/>
      </rPr>
      <t>Keluaran : Jumlah Laporan Keuangan Triwulanan dan Semesteran</t>
    </r>
  </si>
  <si>
    <r>
      <rPr>
        <sz val="7"/>
        <rFont val="Arial"/>
        <family val="2"/>
      </rPr>
      <t>6 Dok</t>
    </r>
  </si>
  <si>
    <r>
      <rPr>
        <sz val="7"/>
        <rFont val="Arial"/>
        <family val="2"/>
      </rPr>
      <t>3001.300101.02.002</t>
    </r>
  </si>
  <si>
    <r>
      <rPr>
        <b/>
        <sz val="7"/>
        <rFont val="Arial"/>
        <family val="2"/>
      </rPr>
      <t>3001.03</t>
    </r>
  </si>
  <si>
    <r>
      <rPr>
        <sz val="7"/>
        <rFont val="Arial"/>
        <family val="2"/>
      </rPr>
      <t xml:space="preserve">1 : Tingkat ketersediaan dokumen perencanaan dan pengendalian,pelaporan capaian kinerja
</t>
    </r>
    <r>
      <rPr>
        <sz val="7"/>
        <rFont val="Arial"/>
        <family val="2"/>
      </rPr>
      <t>2 :    Tingkat ketepatan waktu penyampaian dokumen perencanaan,pengendalian dan pelaporan capaian kinerja</t>
    </r>
  </si>
  <si>
    <r>
      <rPr>
        <sz val="7"/>
        <rFont val="Arial"/>
        <family val="2"/>
      </rPr>
      <t>3001.300101.03.001</t>
    </r>
  </si>
  <si>
    <r>
      <rPr>
        <sz val="7"/>
        <rFont val="Arial"/>
        <family val="2"/>
      </rPr>
      <t>Keluaran : Jumlah Dokumen Rencana Kerja Perangkat Daerah</t>
    </r>
  </si>
  <si>
    <r>
      <rPr>
        <sz val="7"/>
        <rFont val="Arial"/>
        <family val="2"/>
      </rPr>
      <t>3001.300101.03.002</t>
    </r>
  </si>
  <si>
    <r>
      <rPr>
        <sz val="7"/>
        <rFont val="Arial"/>
        <family val="2"/>
      </rPr>
      <t>3001.300101.03.004</t>
    </r>
  </si>
  <si>
    <r>
      <rPr>
        <sz val="7"/>
        <rFont val="Arial"/>
        <family val="2"/>
      </rPr>
      <t>Keluaran : Dokumen laporan rutin kinerja OPD</t>
    </r>
  </si>
  <si>
    <r>
      <rPr>
        <sz val="7"/>
        <rFont val="Arial"/>
        <family val="2"/>
      </rPr>
      <t>3001.300101.03.005</t>
    </r>
  </si>
  <si>
    <r>
      <rPr>
        <sz val="7"/>
        <rFont val="Arial"/>
        <family val="2"/>
      </rPr>
      <t>Keluaran : Profil OPD dan Selayang Pandang</t>
    </r>
  </si>
  <si>
    <r>
      <rPr>
        <sz val="7"/>
        <rFont val="Arial"/>
        <family val="2"/>
      </rPr>
      <t>2 2</t>
    </r>
  </si>
  <si>
    <r>
      <rPr>
        <b/>
        <sz val="7"/>
        <rFont val="Arial"/>
        <family val="2"/>
      </rPr>
      <t>3001.11</t>
    </r>
  </si>
  <si>
    <r>
      <rPr>
        <b/>
        <sz val="7"/>
        <rFont val="Arial"/>
        <family val="2"/>
      </rPr>
      <t>Program  Perencanaan Infrastruktur dan Kewilayahan</t>
    </r>
  </si>
  <si>
    <r>
      <rPr>
        <sz val="7"/>
        <rFont val="Arial"/>
        <family val="2"/>
      </rPr>
      <t xml:space="preserve">1 :    Capaian ketersediaan data/informasi bagi perencanaan dan monev pembangunan mitra bidang infrastruktur dan kewilayahan
</t>
    </r>
    <r>
      <rPr>
        <sz val="7"/>
        <rFont val="Arial"/>
        <family val="2"/>
      </rPr>
      <t xml:space="preserve">2 : Tingkat keselarasan dokumen perencanaan daerah dgn perencanaan OPD mitra bidang infratruktur dan kewilayahan
</t>
    </r>
    <r>
      <rPr>
        <sz val="7"/>
        <rFont val="Arial"/>
        <family val="2"/>
      </rPr>
      <t>3 : Tingkat pengendalian terhadap perencanaan pembangunan daerah mitra bidang infrastruktur dan kewilyahan</t>
    </r>
  </si>
  <si>
    <r>
      <rPr>
        <sz val="7"/>
        <rFont val="Arial"/>
        <family val="2"/>
      </rPr>
      <t xml:space="preserve">95 %
</t>
    </r>
    <r>
      <rPr>
        <sz val="7"/>
        <rFont val="Arial"/>
        <family val="2"/>
      </rPr>
      <t xml:space="preserve">95 %
</t>
    </r>
    <r>
      <rPr>
        <sz val="7"/>
        <rFont val="Arial"/>
        <family val="2"/>
      </rPr>
      <t>95 %</t>
    </r>
  </si>
  <si>
    <r>
      <rPr>
        <sz val="7"/>
        <rFont val="Arial"/>
        <family val="2"/>
      </rPr>
      <t>3001.300101.11.001</t>
    </r>
  </si>
  <si>
    <r>
      <rPr>
        <sz val="8"/>
        <rFont val="Arial"/>
        <family val="2"/>
      </rPr>
      <t>Koordinasi Penyeselesaian masalah perbatasan antar daerah</t>
    </r>
  </si>
  <si>
    <r>
      <rPr>
        <sz val="7"/>
        <rFont val="Arial"/>
        <family val="2"/>
      </rPr>
      <t xml:space="preserve">Keluaran : Capaian ketersediaan data/informasi bagi perencanaan dan monev pembangunan mitra bidang infrastruktur dan kewilayahan
</t>
    </r>
    <r>
      <rPr>
        <sz val="7"/>
        <rFont val="Arial"/>
        <family val="2"/>
      </rPr>
      <t xml:space="preserve">Keluaran : Tingkat keselarasan dokumen perencanaan daerah dgn perencanaan OPD  mitra bidang infratruktur dan kewilayahan
</t>
    </r>
    <r>
      <rPr>
        <sz val="7"/>
        <rFont val="Arial"/>
        <family val="2"/>
      </rPr>
      <t>Keluaran : Tingkat pengendalian terhadap perencanaan pembangunan daerah mitra bidang infrastruktur dan kewilyahan</t>
    </r>
  </si>
  <si>
    <r>
      <rPr>
        <sz val="7"/>
        <rFont val="Arial"/>
        <family val="2"/>
      </rPr>
      <t>3001.300101.11.002</t>
    </r>
  </si>
  <si>
    <r>
      <rPr>
        <sz val="8"/>
        <rFont val="Arial"/>
        <family val="2"/>
      </rPr>
      <t>Penyusunan Indeks Kepuasan Layanan Infrastruktur</t>
    </r>
  </si>
  <si>
    <r>
      <rPr>
        <sz val="7"/>
        <rFont val="Arial"/>
        <family val="2"/>
      </rPr>
      <t>Keluaran : Dokumen Indeks Kepuasan Layanan Infrastruktur Kota Serang</t>
    </r>
  </si>
  <si>
    <r>
      <rPr>
        <sz val="7"/>
        <rFont val="Arial"/>
        <family val="2"/>
      </rPr>
      <t>3001.300101.11.003</t>
    </r>
  </si>
  <si>
    <r>
      <rPr>
        <sz val="8"/>
        <rFont val="Arial"/>
        <family val="2"/>
      </rPr>
      <t>Koordinasi penyelesaian permasalahan transportasi perkotaan</t>
    </r>
  </si>
  <si>
    <r>
      <rPr>
        <sz val="7"/>
        <rFont val="Arial"/>
        <family val="2"/>
      </rPr>
      <t>Keluaran : Dokumen Review Rencana Induk Jaringan Transportasi Perkotaan</t>
    </r>
  </si>
  <si>
    <r>
      <rPr>
        <sz val="7"/>
        <rFont val="Arial"/>
        <family val="2"/>
      </rPr>
      <t>3001.300101.11.004</t>
    </r>
  </si>
  <si>
    <r>
      <rPr>
        <sz val="8"/>
        <rFont val="Arial"/>
        <family val="2"/>
      </rPr>
      <t>Koordinasi perencanaan penanganan perumahan</t>
    </r>
  </si>
  <si>
    <r>
      <rPr>
        <sz val="7"/>
        <rFont val="Arial"/>
        <family val="2"/>
      </rPr>
      <t>Keluaran : Jumlah Laporan Rapat Koordinasi</t>
    </r>
  </si>
  <si>
    <r>
      <rPr>
        <sz val="7"/>
        <rFont val="Arial"/>
        <family val="2"/>
      </rPr>
      <t>5 Laporan</t>
    </r>
  </si>
  <si>
    <r>
      <rPr>
        <sz val="7"/>
        <rFont val="Arial"/>
        <family val="2"/>
      </rPr>
      <t>0 Laporan</t>
    </r>
  </si>
  <si>
    <r>
      <rPr>
        <sz val="7"/>
        <rFont val="Arial"/>
        <family val="2"/>
      </rPr>
      <t>3001.300101.11.005</t>
    </r>
  </si>
  <si>
    <r>
      <rPr>
        <sz val="8"/>
        <rFont val="Arial"/>
        <family val="2"/>
      </rPr>
      <t>Koordinasi perencanaan penanganan permukiman</t>
    </r>
  </si>
  <si>
    <r>
      <rPr>
        <sz val="7"/>
        <rFont val="Arial"/>
        <family val="2"/>
      </rPr>
      <t xml:space="preserve">Keluaran : Jumlah laporan rakor dan seminar
</t>
    </r>
    <r>
      <rPr>
        <sz val="7"/>
        <rFont val="Arial"/>
        <family val="2"/>
      </rPr>
      <t>Keluaran : Jumlah dokumen RP2KPKP/SIAP</t>
    </r>
  </si>
  <si>
    <r>
      <rPr>
        <sz val="7"/>
        <rFont val="Arial"/>
        <family val="2"/>
      </rPr>
      <t xml:space="preserve">6 Laporan
</t>
    </r>
    <r>
      <rPr>
        <sz val="7"/>
        <rFont val="Arial"/>
        <family val="2"/>
      </rPr>
      <t>1 Dokumen</t>
    </r>
  </si>
  <si>
    <r>
      <rPr>
        <sz val="7"/>
        <rFont val="Arial"/>
        <family val="2"/>
      </rPr>
      <t>3001.300101.11.006</t>
    </r>
  </si>
  <si>
    <r>
      <rPr>
        <sz val="8"/>
        <rFont val="Arial"/>
        <family val="2"/>
      </rPr>
      <t>Koordinasi dalam pemecahan masalah-masalah daerah</t>
    </r>
  </si>
  <si>
    <r>
      <rPr>
        <sz val="7"/>
        <rFont val="Arial"/>
        <family val="2"/>
      </rPr>
      <t xml:space="preserve">Keluaran : Jumlah Dokumen Hasil Rapat Koordinasi Masalah Tata Ruang
</t>
    </r>
    <r>
      <rPr>
        <sz val="7"/>
        <rFont val="Arial"/>
        <family val="2"/>
      </rPr>
      <t xml:space="preserve">Keluaran : Jumlah Dokumen Hasil Rapat Koordinasi Mitra Bidang Infraswil
</t>
    </r>
    <r>
      <rPr>
        <sz val="7"/>
        <rFont val="Arial"/>
        <family val="2"/>
      </rPr>
      <t>Keluaran : Jumlah dokumen hasil bimtek penataan ruang</t>
    </r>
  </si>
  <si>
    <r>
      <rPr>
        <sz val="7"/>
        <rFont val="Arial"/>
        <family val="2"/>
      </rPr>
      <t>3001.300101.11.007</t>
    </r>
  </si>
  <si>
    <r>
      <rPr>
        <sz val="8"/>
        <rFont val="Arial"/>
        <family val="2"/>
      </rPr>
      <t>Koordinasi Perencanaan Penanganan Persampahan Perkotaan</t>
    </r>
  </si>
  <si>
    <r>
      <rPr>
        <sz val="7"/>
        <rFont val="Arial"/>
        <family val="2"/>
      </rPr>
      <t>Keluaran : Jumlah Dokumen Perencanaan Sistem Persampahan Perkotaan</t>
    </r>
  </si>
  <si>
    <r>
      <rPr>
        <sz val="7"/>
        <rFont val="Arial"/>
        <family val="2"/>
      </rPr>
      <t>3001.300101.11.008</t>
    </r>
  </si>
  <si>
    <r>
      <rPr>
        <sz val="8"/>
        <rFont val="Arial"/>
        <family val="2"/>
      </rPr>
      <t>Koordinasi perencanaan pengembangan wilayah strategis dan cepat tumbuh</t>
    </r>
  </si>
  <si>
    <r>
      <rPr>
        <sz val="7"/>
        <rFont val="Arial"/>
        <family val="2"/>
      </rPr>
      <t>Keluaran : Jumlah dokumen pengembangan perencanaan pembangunan Kota Serang</t>
    </r>
  </si>
  <si>
    <r>
      <rPr>
        <sz val="7"/>
        <rFont val="Arial"/>
        <family val="2"/>
      </rPr>
      <t>3001.300101.11.009</t>
    </r>
  </si>
  <si>
    <r>
      <rPr>
        <sz val="8"/>
        <rFont val="Arial"/>
        <family val="2"/>
      </rPr>
      <t>Penyusunan dan Pengumpulan Data/Informasi Kebutuhan Penyusunan Dokumen Perencanaan</t>
    </r>
  </si>
  <si>
    <r>
      <rPr>
        <sz val="7"/>
        <rFont val="Arial"/>
        <family val="2"/>
      </rPr>
      <t>Keluaran : Dokumen Masterplan Pengendalian Banjir</t>
    </r>
  </si>
  <si>
    <r>
      <rPr>
        <b/>
        <sz val="7"/>
        <rFont val="Arial"/>
        <family val="2"/>
      </rPr>
      <t>3001.12</t>
    </r>
  </si>
  <si>
    <r>
      <rPr>
        <b/>
        <sz val="7"/>
        <rFont val="Arial"/>
        <family val="2"/>
      </rPr>
      <t>Program perencanaan pembangunan ekonomi</t>
    </r>
  </si>
  <si>
    <r>
      <rPr>
        <sz val="7"/>
        <rFont val="Arial"/>
        <family val="2"/>
      </rPr>
      <t xml:space="preserve">1 : Capaian keterisian data/informasi bagi perencanaan dan monev pembangunan ekonomi
</t>
    </r>
    <r>
      <rPr>
        <sz val="7"/>
        <rFont val="Arial"/>
        <family val="2"/>
      </rPr>
      <t xml:space="preserve">2 : Tingkat keselarasan dokumen perencanaan daerah (RKPD) dan perencanaan OPD (Renja OPD)
</t>
    </r>
    <r>
      <rPr>
        <sz val="7"/>
        <rFont val="Arial"/>
        <family val="2"/>
      </rPr>
      <t>3 : Tingkat pengendalian terhadap perencanaan pembangunan ekonomi</t>
    </r>
  </si>
  <si>
    <r>
      <rPr>
        <sz val="7"/>
        <rFont val="Arial"/>
        <family val="2"/>
      </rPr>
      <t>3001.300101.12.001</t>
    </r>
  </si>
  <si>
    <r>
      <rPr>
        <sz val="8"/>
        <rFont val="Arial"/>
        <family val="2"/>
      </rPr>
      <t>Penyusunan perencanaan pengembangan ekonomi masyarakat</t>
    </r>
  </si>
  <si>
    <r>
      <rPr>
        <sz val="7"/>
        <rFont val="Arial"/>
        <family val="2"/>
      </rPr>
      <t>Keluaran :  Dokumen Kajian Evaluasi Program Kota Serang Sebagai Kota Kreatif</t>
    </r>
  </si>
  <si>
    <r>
      <rPr>
        <sz val="7"/>
        <rFont val="Arial"/>
        <family val="2"/>
      </rPr>
      <t>0 Dok</t>
    </r>
  </si>
  <si>
    <r>
      <rPr>
        <sz val="7"/>
        <rFont val="Arial"/>
        <family val="2"/>
      </rPr>
      <t>3001.300101.12.002</t>
    </r>
  </si>
  <si>
    <r>
      <rPr>
        <sz val="8"/>
        <rFont val="Arial"/>
        <family val="2"/>
      </rPr>
      <t>Penyusunan dan analisis data/informasi perencanaan pembangunan ekonomi</t>
    </r>
  </si>
  <si>
    <r>
      <rPr>
        <sz val="7"/>
        <rFont val="Arial"/>
        <family val="2"/>
      </rPr>
      <t xml:space="preserve">Keluaran : Dokumen FGD Sub analisis data/informasi perencanaan pembangunan ekonomi
</t>
    </r>
    <r>
      <rPr>
        <sz val="7"/>
        <rFont val="Arial"/>
        <family val="2"/>
      </rPr>
      <t>Keluaran : FGD Sub Bidang Perencanaan UMKM dan Ekonomi Kreatif</t>
    </r>
  </si>
  <si>
    <r>
      <rPr>
        <sz val="7"/>
        <rFont val="Arial"/>
        <family val="2"/>
      </rPr>
      <t xml:space="preserve">1 Dok
</t>
    </r>
    <r>
      <rPr>
        <sz val="7"/>
        <rFont val="Arial"/>
        <family val="2"/>
      </rPr>
      <t>1 Lap</t>
    </r>
  </si>
  <si>
    <r>
      <rPr>
        <sz val="7"/>
        <rFont val="Arial"/>
        <family val="2"/>
      </rPr>
      <t xml:space="preserve">0 Dok
</t>
    </r>
    <r>
      <rPr>
        <sz val="7"/>
        <rFont val="Arial"/>
        <family val="2"/>
      </rPr>
      <t>0 Lap</t>
    </r>
  </si>
  <si>
    <r>
      <rPr>
        <sz val="7"/>
        <rFont val="Arial"/>
        <family val="2"/>
      </rPr>
      <t>3001.300101.12.003</t>
    </r>
  </si>
  <si>
    <r>
      <rPr>
        <sz val="8"/>
        <rFont val="Arial"/>
        <family val="2"/>
      </rPr>
      <t>Penyusunan perencanaan pengembangan pariwisata</t>
    </r>
  </si>
  <si>
    <r>
      <rPr>
        <sz val="7"/>
        <rFont val="Arial"/>
        <family val="2"/>
      </rPr>
      <t>Keluaran : Dokumen Kajian Potensi PAD dari Sektor Pariwisata</t>
    </r>
  </si>
  <si>
    <r>
      <rPr>
        <sz val="7"/>
        <rFont val="Arial"/>
        <family val="2"/>
      </rPr>
      <t>3001.300101.12.004</t>
    </r>
  </si>
  <si>
    <r>
      <rPr>
        <sz val="8"/>
        <rFont val="Arial"/>
        <family val="2"/>
      </rPr>
      <t>Penyusunan dokumen perencanaan sumber daya alam</t>
    </r>
  </si>
  <si>
    <r>
      <rPr>
        <sz val="7"/>
        <rFont val="Arial"/>
        <family val="2"/>
      </rPr>
      <t xml:space="preserve">Keluaran : Masterplan Pembangunan Sektor Pertanian
</t>
    </r>
    <r>
      <rPr>
        <sz val="7"/>
        <rFont val="Arial"/>
        <family val="2"/>
      </rPr>
      <t>Keluaran : Dokumen Kajian Rumah Potong Unggas</t>
    </r>
  </si>
  <si>
    <r>
      <rPr>
        <sz val="7"/>
        <rFont val="Arial"/>
        <family val="2"/>
      </rPr>
      <t xml:space="preserve">1 Dok
</t>
    </r>
    <r>
      <rPr>
        <sz val="7"/>
        <rFont val="Arial"/>
        <family val="2"/>
      </rPr>
      <t>1 Dok</t>
    </r>
  </si>
  <si>
    <r>
      <rPr>
        <sz val="7"/>
        <rFont val="Arial"/>
        <family val="2"/>
      </rPr>
      <t>3001.300101.12.006</t>
    </r>
  </si>
  <si>
    <r>
      <rPr>
        <sz val="8"/>
        <rFont val="Arial"/>
        <family val="2"/>
      </rPr>
      <t>Penyusunan Indikator Ekonomi Daerah</t>
    </r>
  </si>
  <si>
    <r>
      <rPr>
        <sz val="7"/>
        <rFont val="Arial"/>
        <family val="2"/>
      </rPr>
      <t>Keluaran : Dokumen Kajian Pengembangan Ekonomi Daerah Berbasis Kawasan Strategis Menuju Serang Kota Metropolitan</t>
    </r>
  </si>
  <si>
    <r>
      <rPr>
        <sz val="7"/>
        <rFont val="Arial"/>
        <family val="2"/>
      </rPr>
      <t>3001.300101.12.007</t>
    </r>
  </si>
  <si>
    <r>
      <rPr>
        <sz val="8"/>
        <rFont val="Arial"/>
        <family val="2"/>
      </rPr>
      <t>Koordinasi perencanaan dan monev pembangunan bidang ekonomi</t>
    </r>
  </si>
  <si>
    <r>
      <rPr>
        <sz val="7"/>
        <rFont val="Arial"/>
        <family val="2"/>
      </rPr>
      <t>Keluaran : Laporan Perencanaan Monev mitra bidang ekonomi</t>
    </r>
  </si>
  <si>
    <r>
      <rPr>
        <sz val="7"/>
        <rFont val="Arial"/>
        <family val="2"/>
      </rPr>
      <t>4  Kali Rapat</t>
    </r>
  </si>
  <si>
    <r>
      <rPr>
        <sz val="7"/>
        <rFont val="Arial"/>
        <family val="2"/>
      </rPr>
      <t>0  Kali Rapat</t>
    </r>
  </si>
  <si>
    <r>
      <rPr>
        <b/>
        <sz val="7"/>
        <rFont val="Arial"/>
        <family val="2"/>
      </rPr>
      <t>3001.13</t>
    </r>
  </si>
  <si>
    <r>
      <rPr>
        <b/>
        <sz val="7"/>
        <rFont val="Arial"/>
        <family val="2"/>
      </rPr>
      <t>Program perencanaan pembangunan daerah</t>
    </r>
  </si>
  <si>
    <r>
      <rPr>
        <sz val="7"/>
        <rFont val="Arial"/>
        <family val="2"/>
      </rPr>
      <t xml:space="preserve">1 : Capaian keterisian data/informasi bagi perencanaan dan monev pembangunan daerah
</t>
    </r>
    <r>
      <rPr>
        <sz val="7"/>
        <rFont val="Arial"/>
        <family val="2"/>
      </rPr>
      <t xml:space="preserve">2 : Tingkat keselarasan dokumen perencanaan daerah (RKPD) dan perencanaan OPD (Renja OPD)
</t>
    </r>
    <r>
      <rPr>
        <sz val="7"/>
        <rFont val="Arial"/>
        <family val="2"/>
      </rPr>
      <t>3 : Tingkat pengendalian terhadap perencanaan pembangunan daerah</t>
    </r>
  </si>
  <si>
    <r>
      <rPr>
        <sz val="7"/>
        <rFont val="Arial"/>
        <family val="2"/>
      </rPr>
      <t xml:space="preserve">70 %
</t>
    </r>
    <r>
      <rPr>
        <sz val="7"/>
        <rFont val="Arial"/>
        <family val="2"/>
      </rPr>
      <t xml:space="preserve">100 %
</t>
    </r>
    <r>
      <rPr>
        <sz val="7"/>
        <rFont val="Arial"/>
        <family val="2"/>
      </rPr>
      <t>90 %</t>
    </r>
  </si>
  <si>
    <r>
      <rPr>
        <sz val="7"/>
        <rFont val="Arial"/>
        <family val="2"/>
      </rPr>
      <t xml:space="preserve">75 %
</t>
    </r>
    <r>
      <rPr>
        <sz val="7"/>
        <rFont val="Arial"/>
        <family val="2"/>
      </rPr>
      <t xml:space="preserve">100 %
</t>
    </r>
    <r>
      <rPr>
        <sz val="7"/>
        <rFont val="Arial"/>
        <family val="2"/>
      </rPr>
      <t>95 %</t>
    </r>
  </si>
  <si>
    <r>
      <rPr>
        <sz val="7"/>
        <rFont val="Arial"/>
        <family val="2"/>
      </rPr>
      <t>3001.300101.13.001</t>
    </r>
  </si>
  <si>
    <r>
      <rPr>
        <sz val="8"/>
        <rFont val="Arial"/>
        <family val="2"/>
      </rPr>
      <t>Peningkatan kapasitas SDM perencana pembangunan daerah</t>
    </r>
  </si>
  <si>
    <r>
      <rPr>
        <sz val="7"/>
        <rFont val="Arial"/>
        <family val="2"/>
      </rPr>
      <t>Keluaran : Jumlah Peserta Bimtek perencanaan Pembangunan Daerah</t>
    </r>
  </si>
  <si>
    <r>
      <rPr>
        <sz val="7"/>
        <rFont val="Arial"/>
        <family val="2"/>
      </rPr>
      <t>85 Orang</t>
    </r>
  </si>
  <si>
    <r>
      <rPr>
        <sz val="7"/>
        <rFont val="Arial"/>
        <family val="2"/>
      </rPr>
      <t>3001.300101.13.002</t>
    </r>
  </si>
  <si>
    <r>
      <rPr>
        <sz val="8"/>
        <rFont val="Arial"/>
        <family val="2"/>
      </rPr>
      <t>Penyusunan  RPJMD</t>
    </r>
  </si>
  <si>
    <r>
      <rPr>
        <sz val="7"/>
        <rFont val="Arial"/>
        <family val="2"/>
      </rPr>
      <t>Keluaran : Dokumen Perubahan RPJMD Kota Serang Tahun 2019- 2023</t>
    </r>
  </si>
  <si>
    <r>
      <rPr>
        <sz val="7"/>
        <rFont val="Arial"/>
        <family val="2"/>
      </rPr>
      <t>3001.300101.13.003</t>
    </r>
  </si>
  <si>
    <r>
      <rPr>
        <sz val="8"/>
        <rFont val="Arial"/>
        <family val="2"/>
      </rPr>
      <t>Penyusunan RKPD</t>
    </r>
  </si>
  <si>
    <r>
      <rPr>
        <sz val="7"/>
        <rFont val="Arial"/>
        <family val="2"/>
      </rPr>
      <t xml:space="preserve">Keluaran : Dokumen RKPD Tahun 2022
</t>
    </r>
    <r>
      <rPr>
        <sz val="7"/>
        <rFont val="Arial"/>
        <family val="2"/>
      </rPr>
      <t>Keluaran : Dokumen Perubahan RKPD Tahun 2021</t>
    </r>
  </si>
  <si>
    <r>
      <rPr>
        <sz val="7"/>
        <rFont val="Arial"/>
        <family val="2"/>
      </rPr>
      <t xml:space="preserve">1 Dokumen
</t>
    </r>
    <r>
      <rPr>
        <sz val="7"/>
        <rFont val="Arial"/>
        <family val="2"/>
      </rPr>
      <t>1 Dokumen</t>
    </r>
  </si>
  <si>
    <r>
      <rPr>
        <sz val="7"/>
        <rFont val="Arial"/>
        <family val="2"/>
      </rPr>
      <t>3001.300101.13.004</t>
    </r>
  </si>
  <si>
    <r>
      <rPr>
        <sz val="8"/>
        <rFont val="Arial"/>
        <family val="2"/>
      </rPr>
      <t>Penyusunan KU APBD</t>
    </r>
  </si>
  <si>
    <r>
      <rPr>
        <sz val="7"/>
        <rFont val="Arial"/>
        <family val="2"/>
      </rPr>
      <t xml:space="preserve">Keluaran : Dokumen KU APBD 2022
</t>
    </r>
    <r>
      <rPr>
        <sz val="7"/>
        <rFont val="Arial"/>
        <family val="2"/>
      </rPr>
      <t>Keluaran : Dokumen KUP APBD 2021</t>
    </r>
  </si>
  <si>
    <r>
      <rPr>
        <sz val="7"/>
        <rFont val="Arial"/>
        <family val="2"/>
      </rPr>
      <t xml:space="preserve">0 Dokumen
</t>
    </r>
    <r>
      <rPr>
        <sz val="7"/>
        <rFont val="Arial"/>
        <family val="2"/>
      </rPr>
      <t>0 Dokumen</t>
    </r>
  </si>
  <si>
    <r>
      <rPr>
        <sz val="7"/>
        <rFont val="Arial"/>
        <family val="2"/>
      </rPr>
      <t>3001.300101.13.005</t>
    </r>
  </si>
  <si>
    <r>
      <rPr>
        <sz val="8"/>
        <rFont val="Arial"/>
        <family val="2"/>
      </rPr>
      <t>Penyusunan PPAS</t>
    </r>
  </si>
  <si>
    <r>
      <rPr>
        <sz val="7"/>
        <rFont val="Arial"/>
        <family val="2"/>
      </rPr>
      <t xml:space="preserve">Keluaran : Dokumeen PPAS Tahun 2022
</t>
    </r>
    <r>
      <rPr>
        <sz val="7"/>
        <rFont val="Arial"/>
        <family val="2"/>
      </rPr>
      <t xml:space="preserve">Keluaran : Dokumen PPAS Perubahan Tahun 2021
</t>
    </r>
    <r>
      <rPr>
        <sz val="7"/>
        <rFont val="Arial"/>
        <family val="2"/>
      </rPr>
      <t xml:space="preserve">Keluaran : Dokumen Singkronisasi Tahun 2022
</t>
    </r>
    <r>
      <rPr>
        <sz val="7"/>
        <rFont val="Arial"/>
        <family val="2"/>
      </rPr>
      <t>Keluaran : Dokumen Singkronisasi Perubahan  Tahun 2021</t>
    </r>
  </si>
  <si>
    <r>
      <rPr>
        <sz val="7"/>
        <rFont val="Arial"/>
        <family val="2"/>
      </rPr>
      <t xml:space="preserve">1 Dokumen
</t>
    </r>
    <r>
      <rPr>
        <sz val="7"/>
        <rFont val="Arial"/>
        <family val="2"/>
      </rPr>
      <t xml:space="preserve">1 Dokumen
</t>
    </r>
    <r>
      <rPr>
        <sz val="7"/>
        <rFont val="Arial"/>
        <family val="2"/>
      </rPr>
      <t xml:space="preserve">1 Dokumen
</t>
    </r>
    <r>
      <rPr>
        <sz val="7"/>
        <rFont val="Arial"/>
        <family val="2"/>
      </rPr>
      <t>1 Dokumen</t>
    </r>
  </si>
  <si>
    <r>
      <rPr>
        <sz val="7"/>
        <rFont val="Arial"/>
        <family val="2"/>
      </rPr>
      <t>3001.300101.13.007</t>
    </r>
  </si>
  <si>
    <r>
      <rPr>
        <sz val="8"/>
        <rFont val="Arial"/>
        <family val="2"/>
      </rPr>
      <t>Pengumpulan, updating dan analisis data infromasi capaian target kinerja</t>
    </r>
  </si>
  <si>
    <r>
      <rPr>
        <sz val="7"/>
        <rFont val="Arial"/>
        <family val="2"/>
      </rPr>
      <t xml:space="preserve">Keluaran : Buku data indikator Kota Serang Tahun 2020
</t>
    </r>
    <r>
      <rPr>
        <sz val="7"/>
        <rFont val="Arial"/>
        <family val="2"/>
      </rPr>
      <t>Keluaran : Buku data indikator Kota Serang Semester I Tahun 2021</t>
    </r>
  </si>
  <si>
    <r>
      <rPr>
        <sz val="7"/>
        <rFont val="Arial"/>
        <family val="2"/>
      </rPr>
      <t>3001.300101.13.008</t>
    </r>
  </si>
  <si>
    <r>
      <rPr>
        <sz val="8"/>
        <rFont val="Arial"/>
        <family val="2"/>
      </rPr>
      <t>Monitoring, evaluasi dan pelaporan</t>
    </r>
  </si>
  <si>
    <r>
      <rPr>
        <sz val="7"/>
        <rFont val="Arial"/>
        <family val="2"/>
      </rPr>
      <t xml:space="preserve">Keluaran : Dokumen Evaluasi RKPD Tahun 2020-2021
</t>
    </r>
    <r>
      <rPr>
        <sz val="7"/>
        <rFont val="Arial"/>
        <family val="2"/>
      </rPr>
      <t xml:space="preserve">Keluaran : Evaluasi RKPD Semester I Tahun 2021
</t>
    </r>
    <r>
      <rPr>
        <sz val="7"/>
        <rFont val="Arial"/>
        <family val="2"/>
      </rPr>
      <t>Keluaran : Evaluasi RKPD TW III Tahun 2021</t>
    </r>
  </si>
  <si>
    <r>
      <rPr>
        <sz val="7"/>
        <rFont val="Arial"/>
        <family val="2"/>
      </rPr>
      <t>3001.300101.13.009</t>
    </r>
  </si>
  <si>
    <r>
      <rPr>
        <sz val="8"/>
        <rFont val="Arial"/>
        <family val="2"/>
      </rPr>
      <t>Koordinasi penyusunan laporan Keterangan Pertanggung Jawaban (LKPJ)</t>
    </r>
  </si>
  <si>
    <r>
      <rPr>
        <sz val="7"/>
        <rFont val="Arial"/>
        <family val="2"/>
      </rPr>
      <t>Keluaran : dokumen LKPJ Tahun 2020</t>
    </r>
  </si>
  <si>
    <r>
      <rPr>
        <sz val="7"/>
        <rFont val="Arial"/>
        <family val="2"/>
      </rPr>
      <t>3001.300101.13.010</t>
    </r>
  </si>
  <si>
    <r>
      <rPr>
        <sz val="8"/>
        <rFont val="Arial"/>
        <family val="2"/>
      </rPr>
      <t>Pengumpulan, Updating dan Analisis Sistem Informasi Pembangunan Daerah</t>
    </r>
  </si>
  <si>
    <r>
      <rPr>
        <sz val="7"/>
        <rFont val="Arial"/>
        <family val="2"/>
      </rPr>
      <t xml:space="preserve">Keluaran : dokumen SIPD Kota Serang Tahun 2020
</t>
    </r>
    <r>
      <rPr>
        <sz val="7"/>
        <rFont val="Arial"/>
        <family val="2"/>
      </rPr>
      <t>Keluaran : dokumen SIPD Kota Serang Semester 1 Tahun 2021</t>
    </r>
  </si>
  <si>
    <r>
      <rPr>
        <sz val="7"/>
        <rFont val="Arial"/>
        <family val="2"/>
      </rPr>
      <t xml:space="preserve">1 dokumen
</t>
    </r>
    <r>
      <rPr>
        <sz val="7"/>
        <rFont val="Arial"/>
        <family val="2"/>
      </rPr>
      <t>1 dokumen</t>
    </r>
  </si>
  <si>
    <r>
      <rPr>
        <sz val="7"/>
        <rFont val="Arial"/>
        <family val="2"/>
      </rPr>
      <t>3001.300101.13.011</t>
    </r>
  </si>
  <si>
    <r>
      <rPr>
        <sz val="8"/>
        <rFont val="Arial"/>
        <family val="2"/>
      </rPr>
      <t>Perencanaan Penganggaran APBD Provinsi, APBN dan Sumber Lainnya</t>
    </r>
  </si>
  <si>
    <r>
      <rPr>
        <sz val="7"/>
        <rFont val="Arial"/>
        <family val="2"/>
      </rPr>
      <t>Keluaran : Dokumen Perencanaan Penganggaran DAK</t>
    </r>
  </si>
  <si>
    <r>
      <rPr>
        <b/>
        <sz val="7"/>
        <rFont val="Arial"/>
        <family val="2"/>
      </rPr>
      <t>3001.14</t>
    </r>
  </si>
  <si>
    <r>
      <rPr>
        <b/>
        <sz val="7"/>
        <rFont val="Arial"/>
        <family val="2"/>
      </rPr>
      <t>Program perencanaan sosial dan budaya</t>
    </r>
  </si>
  <si>
    <r>
      <rPr>
        <sz val="7"/>
        <rFont val="Arial"/>
        <family val="2"/>
      </rPr>
      <t xml:space="preserve">1 : Capaian ketesediaan data/informasi bagi perencanaan dan monev pembangunan bidang pemerintahan dan pembangunan manusia
</t>
    </r>
    <r>
      <rPr>
        <sz val="7"/>
        <rFont val="Arial"/>
        <family val="2"/>
      </rPr>
      <t xml:space="preserve">2 : Tingkat keselarasan dokumen perencanaan daerah dgn perencanaan OPD mitra pemerintahan dan pembangunan manusia
</t>
    </r>
    <r>
      <rPr>
        <sz val="7"/>
        <rFont val="Arial"/>
        <family val="2"/>
      </rPr>
      <t>3 : Capaian kinerja perangkat daerah mitra bidang pemerintahan dan pembangunan manusia</t>
    </r>
  </si>
  <si>
    <r>
      <rPr>
        <sz val="7"/>
        <rFont val="Arial"/>
        <family val="2"/>
      </rPr>
      <t>3001.300101.14.001</t>
    </r>
  </si>
  <si>
    <r>
      <rPr>
        <sz val="8"/>
        <rFont val="Arial"/>
        <family val="2"/>
      </rPr>
      <t>Pengembangan partisipasi masyarakat dalam perumusan program dan kebijakan layanan publik</t>
    </r>
  </si>
  <si>
    <r>
      <rPr>
        <sz val="7"/>
        <rFont val="Arial"/>
        <family val="2"/>
      </rPr>
      <t xml:space="preserve">Keluaran : Buku survei Kebutuhan Masyarakat
</t>
    </r>
    <r>
      <rPr>
        <sz val="7"/>
        <rFont val="Arial"/>
        <family val="2"/>
      </rPr>
      <t>Keluaran : Buku Survey Indeks Kepuasan Masyarakat</t>
    </r>
  </si>
  <si>
    <r>
      <rPr>
        <sz val="7"/>
        <rFont val="Arial"/>
        <family val="2"/>
      </rPr>
      <t>3001.300101.14.002</t>
    </r>
  </si>
  <si>
    <r>
      <rPr>
        <sz val="8"/>
        <rFont val="Arial"/>
        <family val="2"/>
      </rPr>
      <t>Koordinasi perencanaan pembangunan bidang pemerintahan</t>
    </r>
  </si>
  <si>
    <r>
      <rPr>
        <sz val="7"/>
        <rFont val="Arial"/>
        <family val="2"/>
      </rPr>
      <t xml:space="preserve">Keluaran : Rapat koordinasi Mitra Bidang
</t>
    </r>
    <r>
      <rPr>
        <sz val="7"/>
        <rFont val="Arial"/>
        <family val="2"/>
      </rPr>
      <t>Keluaran : Rapat koordinasi dan evaluasi perencanaan mitra bidang</t>
    </r>
  </si>
  <si>
    <r>
      <rPr>
        <sz val="7"/>
        <rFont val="Arial"/>
        <family val="2"/>
      </rPr>
      <t xml:space="preserve">1 Dokumen
</t>
    </r>
    <r>
      <rPr>
        <sz val="7"/>
        <rFont val="Arial"/>
        <family val="2"/>
      </rPr>
      <t>1 dokumen</t>
    </r>
  </si>
  <si>
    <r>
      <rPr>
        <sz val="7"/>
        <rFont val="Arial"/>
        <family val="2"/>
      </rPr>
      <t>3001.300101.14.003</t>
    </r>
  </si>
  <si>
    <r>
      <rPr>
        <sz val="8"/>
        <rFont val="Arial"/>
        <family val="2"/>
      </rPr>
      <t>Koordinasi perencanaan pembangunan bidang sosial dan budaya</t>
    </r>
  </si>
  <si>
    <r>
      <rPr>
        <sz val="7"/>
        <rFont val="Arial"/>
        <family val="2"/>
      </rPr>
      <t xml:space="preserve">Keluaran : Rapat Koordinasi Mitra Bidang Sosial
</t>
    </r>
    <r>
      <rPr>
        <sz val="7"/>
        <rFont val="Arial"/>
        <family val="2"/>
      </rPr>
      <t xml:space="preserve">Kemasyarakatan
</t>
    </r>
    <r>
      <rPr>
        <sz val="7"/>
        <rFont val="Arial"/>
        <family val="2"/>
      </rPr>
      <t xml:space="preserve">Keluaran : Rakor Kota Serang Sehat
</t>
    </r>
    <r>
      <rPr>
        <sz val="7"/>
        <rFont val="Arial"/>
        <family val="2"/>
      </rPr>
      <t xml:space="preserve">Keluaran : Pembinaan Kecamatan Sehat ( 6
</t>
    </r>
    <r>
      <rPr>
        <sz val="7"/>
        <rFont val="Arial"/>
        <family val="2"/>
      </rPr>
      <t xml:space="preserve">Kecamatan/Kelurahan ) Keluaran : Rakor PUG
</t>
    </r>
    <r>
      <rPr>
        <sz val="7"/>
        <rFont val="Arial"/>
        <family val="2"/>
      </rPr>
      <t>Keluaran : Updating Profil Gender dan Anak Kota Serang</t>
    </r>
  </si>
  <si>
    <r>
      <rPr>
        <sz val="7"/>
        <rFont val="Arial"/>
        <family val="2"/>
      </rPr>
      <t xml:space="preserve">1 keg
</t>
    </r>
    <r>
      <rPr>
        <sz val="7"/>
        <rFont val="Arial"/>
        <family val="2"/>
      </rPr>
      <t xml:space="preserve">1 keg
</t>
    </r>
    <r>
      <rPr>
        <sz val="7"/>
        <rFont val="Arial"/>
        <family val="2"/>
      </rPr>
      <t xml:space="preserve">1 keg
</t>
    </r>
    <r>
      <rPr>
        <sz val="7"/>
        <rFont val="Arial"/>
        <family val="2"/>
      </rPr>
      <t xml:space="preserve">1 keg
</t>
    </r>
    <r>
      <rPr>
        <sz val="7"/>
        <rFont val="Arial"/>
        <family val="2"/>
      </rPr>
      <t>1 dok</t>
    </r>
  </si>
  <si>
    <r>
      <rPr>
        <sz val="7"/>
        <rFont val="Arial"/>
        <family val="2"/>
      </rPr>
      <t>3001.300101.14.005</t>
    </r>
  </si>
  <si>
    <r>
      <rPr>
        <sz val="8"/>
        <rFont val="Arial"/>
        <family val="2"/>
      </rPr>
      <t>Koordinasi Penanggulangan Kemiskinan</t>
    </r>
  </si>
  <si>
    <r>
      <rPr>
        <sz val="7"/>
        <rFont val="Arial"/>
        <family val="2"/>
      </rPr>
      <t xml:space="preserve">Keluaran : Buku indeks Gini Ratio
</t>
    </r>
    <r>
      <rPr>
        <sz val="7"/>
        <rFont val="Arial"/>
        <family val="2"/>
      </rPr>
      <t>Keluaran : LP2KD Keluaran : Rakor TKPKD</t>
    </r>
  </si>
  <si>
    <r>
      <rPr>
        <sz val="7"/>
        <rFont val="Arial"/>
        <family val="2"/>
      </rPr>
      <t xml:space="preserve">1 Dokumen
</t>
    </r>
    <r>
      <rPr>
        <sz val="7"/>
        <rFont val="Arial"/>
        <family val="2"/>
      </rPr>
      <t xml:space="preserve">1 Dokumen
</t>
    </r>
    <r>
      <rPr>
        <sz val="7"/>
        <rFont val="Arial"/>
        <family val="2"/>
      </rPr>
      <t>1 Berita Acara</t>
    </r>
  </si>
  <si>
    <r>
      <rPr>
        <sz val="7"/>
        <rFont val="Arial"/>
        <family val="2"/>
      </rPr>
      <t>3001.300101.14.006</t>
    </r>
  </si>
  <si>
    <r>
      <rPr>
        <sz val="8"/>
        <rFont val="Arial"/>
        <family val="2"/>
      </rPr>
      <t>Penyusunan Indeks pembangunan Manusia dan Inkesra</t>
    </r>
  </si>
  <si>
    <r>
      <rPr>
        <sz val="7"/>
        <rFont val="Arial"/>
        <family val="2"/>
      </rPr>
      <t>Keluaran : Jumlah Dokumen Analisis Indikator Kesejahteraan Rakyat (INKESRA)</t>
    </r>
  </si>
  <si>
    <r>
      <rPr>
        <sz val="7"/>
        <rFont val="Arial"/>
        <family val="2"/>
      </rPr>
      <t>3001.300101.14.007</t>
    </r>
  </si>
  <si>
    <r>
      <rPr>
        <sz val="8"/>
        <rFont val="Arial"/>
        <family val="2"/>
      </rPr>
      <t>Fasilitasi dan koordinasi perencanaan pembangunan bidang SDM</t>
    </r>
  </si>
  <si>
    <r>
      <rPr>
        <sz val="7"/>
        <rFont val="Arial"/>
        <family val="2"/>
      </rPr>
      <t>Keluaran : Jumlah Dokumen Hasil Rapat Renja Mitra Bidang SDM Dan Berita Acara</t>
    </r>
  </si>
  <si>
    <r>
      <rPr>
        <sz val="7"/>
        <rFont val="Arial"/>
        <family val="2"/>
      </rPr>
      <t>1 dok</t>
    </r>
  </si>
  <si>
    <r>
      <rPr>
        <sz val="7"/>
        <rFont val="Arial"/>
        <family val="2"/>
      </rPr>
      <t>2 dok</t>
    </r>
  </si>
  <si>
    <r>
      <rPr>
        <sz val="7"/>
        <rFont val="Arial"/>
        <family val="2"/>
      </rPr>
      <t>3001.300101.14.008</t>
    </r>
  </si>
  <si>
    <r>
      <rPr>
        <sz val="8"/>
        <rFont val="Arial"/>
        <family val="2"/>
      </rPr>
      <t>Koordinasi Dan Fasilitasi Pengembangan Kota Layak Anak</t>
    </r>
  </si>
  <si>
    <r>
      <rPr>
        <sz val="7"/>
        <rFont val="Arial"/>
        <family val="2"/>
      </rPr>
      <t xml:space="preserve">Keluaran : Kegiatan Musrenbang Anak Kota Serang
</t>
    </r>
    <r>
      <rPr>
        <sz val="7"/>
        <rFont val="Arial"/>
        <family val="2"/>
      </rPr>
      <t xml:space="preserve">Keluaran : Kegiatan Capacity Building Forum Anak Kota Serang
</t>
    </r>
    <r>
      <rPr>
        <sz val="7"/>
        <rFont val="Arial"/>
        <family val="2"/>
      </rPr>
      <t>Keluaran : Kegiatan Evaluasi KLA</t>
    </r>
  </si>
  <si>
    <r>
      <rPr>
        <sz val="7"/>
        <rFont val="Arial"/>
        <family val="2"/>
      </rPr>
      <t xml:space="preserve">1 Kegiatan
</t>
    </r>
    <r>
      <rPr>
        <sz val="7"/>
        <rFont val="Arial"/>
        <family val="2"/>
      </rPr>
      <t xml:space="preserve">1 Kegiatan
</t>
    </r>
    <r>
      <rPr>
        <sz val="7"/>
        <rFont val="Arial"/>
        <family val="2"/>
      </rPr>
      <t>1 Kegiatan</t>
    </r>
  </si>
  <si>
    <r>
      <rPr>
        <b/>
        <sz val="7"/>
        <rFont val="Arial"/>
        <family val="2"/>
      </rPr>
      <t>3002</t>
    </r>
  </si>
  <si>
    <r>
      <rPr>
        <b/>
        <sz val="7"/>
        <rFont val="Arial"/>
        <family val="2"/>
      </rPr>
      <t>PENELITIAN PENGEMBANGAN</t>
    </r>
  </si>
  <si>
    <r>
      <rPr>
        <b/>
        <sz val="7"/>
        <rFont val="Arial"/>
        <family val="2"/>
      </rPr>
      <t>3002.11</t>
    </r>
  </si>
  <si>
    <r>
      <rPr>
        <b/>
        <sz val="7"/>
        <rFont val="Arial"/>
        <family val="2"/>
      </rPr>
      <t>Program Penelitian, Pengembangan Kebijakan Strategis, Inovasi Daerah, dan IPTEK</t>
    </r>
  </si>
  <si>
    <r>
      <rPr>
        <sz val="7"/>
        <rFont val="Arial"/>
        <family val="2"/>
      </rPr>
      <t xml:space="preserve">1 : Presentase Pemanfaatan Hasil Kelitbangan
</t>
    </r>
    <r>
      <rPr>
        <sz val="7"/>
        <rFont val="Arial"/>
        <family val="2"/>
      </rPr>
      <t>2 : Presentase Kebijakan Inovasi daerah yang diterapkan</t>
    </r>
  </si>
  <si>
    <r>
      <rPr>
        <sz val="7"/>
        <rFont val="Arial"/>
        <family val="2"/>
      </rPr>
      <t xml:space="preserve">80 %
</t>
    </r>
    <r>
      <rPr>
        <sz val="7"/>
        <rFont val="Arial"/>
        <family val="2"/>
      </rPr>
      <t>70 %</t>
    </r>
  </si>
  <si>
    <r>
      <rPr>
        <sz val="7"/>
        <rFont val="Arial"/>
        <family val="2"/>
      </rPr>
      <t xml:space="preserve">85 %
</t>
    </r>
    <r>
      <rPr>
        <sz val="7"/>
        <rFont val="Arial"/>
        <family val="2"/>
      </rPr>
      <t>75 %</t>
    </r>
  </si>
  <si>
    <r>
      <rPr>
        <sz val="7"/>
        <rFont val="Arial"/>
        <family val="2"/>
      </rPr>
      <t>3002.300101.11.001</t>
    </r>
  </si>
  <si>
    <r>
      <rPr>
        <sz val="8"/>
        <rFont val="Arial"/>
        <family val="2"/>
      </rPr>
      <t>Penelitian dan pengembangan Bidang Pemerintahan,sosial dan budaya</t>
    </r>
  </si>
  <si>
    <r>
      <rPr>
        <sz val="7"/>
        <rFont val="Arial"/>
        <family val="2"/>
      </rPr>
      <t>Keluaran : Tersedianya Dokumen Litbang Bidang Pemerintahan Sosial dan Budaya</t>
    </r>
  </si>
  <si>
    <r>
      <rPr>
        <sz val="7"/>
        <rFont val="Arial"/>
        <family val="2"/>
      </rPr>
      <t>3002.300101.11.002</t>
    </r>
  </si>
  <si>
    <r>
      <rPr>
        <sz val="8"/>
        <rFont val="Arial"/>
        <family val="2"/>
      </rPr>
      <t>Penelitian dan pengembangan Bidang Politik, Hukum dan HAM</t>
    </r>
  </si>
  <si>
    <r>
      <rPr>
        <sz val="7"/>
        <rFont val="Arial"/>
        <family val="2"/>
      </rPr>
      <t>Keluaran : Tersedianya Dokumen Litbang Bidang Politik Hukum dan HAM</t>
    </r>
  </si>
  <si>
    <r>
      <rPr>
        <sz val="7"/>
        <rFont val="Arial"/>
        <family val="2"/>
      </rPr>
      <t>3002.300101.11.003</t>
    </r>
  </si>
  <si>
    <r>
      <rPr>
        <sz val="8"/>
        <rFont val="Arial"/>
        <family val="2"/>
      </rPr>
      <t>Penelitian dan pengembangan Bidang Kemasyarakatan</t>
    </r>
  </si>
  <si>
    <r>
      <rPr>
        <sz val="7"/>
        <rFont val="Arial"/>
        <family val="2"/>
      </rPr>
      <t>Keluaran : Tersedianya Dokumen Litbang Bidang Kemasyarakatan</t>
    </r>
  </si>
  <si>
    <r>
      <rPr>
        <sz val="7"/>
        <rFont val="Arial"/>
        <family val="2"/>
      </rPr>
      <t>3002.300101.11.004</t>
    </r>
  </si>
  <si>
    <r>
      <rPr>
        <sz val="8"/>
        <rFont val="Arial"/>
        <family val="2"/>
      </rPr>
      <t>Penelitian dan Pengembangan Bidang Ekonomi dan Pembangunan</t>
    </r>
  </si>
  <si>
    <r>
      <rPr>
        <sz val="7"/>
        <rFont val="Arial"/>
        <family val="2"/>
      </rPr>
      <t>Keluaran : Tersedianya Dokumen Litbang Bidang Ekonomi dan Pembangunan</t>
    </r>
  </si>
  <si>
    <r>
      <rPr>
        <sz val="7"/>
        <rFont val="Arial"/>
        <family val="2"/>
      </rPr>
      <t>3002.300101.11.005</t>
    </r>
  </si>
  <si>
    <r>
      <rPr>
        <sz val="8"/>
        <rFont val="Arial"/>
        <family val="2"/>
      </rPr>
      <t>Penelitian dan Pengembangan Bidang Pengembangan Wilayah</t>
    </r>
  </si>
  <si>
    <r>
      <rPr>
        <sz val="7"/>
        <rFont val="Arial"/>
        <family val="2"/>
      </rPr>
      <t>Keluaran : Tersedianya Dokumen Litbang Bidang Pengembangan Wilayah</t>
    </r>
  </si>
  <si>
    <r>
      <rPr>
        <sz val="7"/>
        <rFont val="Arial"/>
        <family val="2"/>
      </rPr>
      <t>3002.300101.11.006</t>
    </r>
  </si>
  <si>
    <r>
      <rPr>
        <sz val="8"/>
        <rFont val="Arial"/>
        <family val="2"/>
      </rPr>
      <t>Penelitian dan Pengembangan Bidang Penataan Ruang</t>
    </r>
  </si>
  <si>
    <r>
      <rPr>
        <sz val="7"/>
        <rFont val="Arial"/>
        <family val="2"/>
      </rPr>
      <t>Keluaran : Tersedianya Dokumen Litbang Bidang Penataan Ruang</t>
    </r>
  </si>
  <si>
    <r>
      <rPr>
        <sz val="7"/>
        <rFont val="Arial"/>
        <family val="2"/>
      </rPr>
      <t>3002.300101.11.007</t>
    </r>
  </si>
  <si>
    <r>
      <rPr>
        <sz val="8"/>
        <rFont val="Arial"/>
        <family val="2"/>
      </rPr>
      <t>Pengembangan dan penerapan hasil inovasi dan teknologi</t>
    </r>
  </si>
  <si>
    <r>
      <rPr>
        <sz val="7"/>
        <rFont val="Arial"/>
        <family val="2"/>
      </rPr>
      <t>Keluaran : Tersusunnya Dokumen Kajian Pengembangan dan Penerapan Hasil Inovasi dan Teknologi</t>
    </r>
  </si>
  <si>
    <r>
      <rPr>
        <sz val="7"/>
        <rFont val="Arial"/>
        <family val="2"/>
      </rPr>
      <t>3002.300101.11.008</t>
    </r>
  </si>
  <si>
    <r>
      <rPr>
        <sz val="8"/>
        <rFont val="Arial"/>
        <family val="2"/>
      </rPr>
      <t>Diseminasi dan Evaluasi Penelitian dan Pengembangan</t>
    </r>
  </si>
  <si>
    <r>
      <rPr>
        <sz val="7"/>
        <rFont val="Arial"/>
        <family val="2"/>
      </rPr>
      <t>Keluaran : Tersusunnya Dokumen Diseminasi dan Evaluasi Kelitbangan</t>
    </r>
  </si>
  <si>
    <r>
      <rPr>
        <b/>
        <sz val="7"/>
        <rFont val="Arial"/>
        <family val="2"/>
      </rPr>
      <t>3005</t>
    </r>
  </si>
  <si>
    <r>
      <rPr>
        <b/>
        <sz val="7"/>
        <rFont val="Arial"/>
        <family val="2"/>
      </rPr>
      <t>PELAYANAN PENGADAAN BARANG/JASA</t>
    </r>
  </si>
  <si>
    <r>
      <rPr>
        <b/>
        <sz val="7"/>
        <rFont val="Arial"/>
        <family val="2"/>
      </rPr>
      <t>3005.01</t>
    </r>
  </si>
  <si>
    <r>
      <rPr>
        <sz val="7"/>
        <rFont val="Arial"/>
        <family val="2"/>
      </rPr>
      <t>1 : Indeks Kepuasan Pelayanan Kesekretariatan</t>
    </r>
  </si>
  <si>
    <r>
      <rPr>
        <sz val="7"/>
        <rFont val="Arial"/>
        <family val="2"/>
      </rPr>
      <t>2 : Persentase sarana dan prasarana kantor dalam kondisi baik</t>
    </r>
  </si>
  <si>
    <r>
      <rPr>
        <sz val="7"/>
        <rFont val="Arial"/>
        <family val="2"/>
      </rPr>
      <t>3 : Tingkat ketersediaan Dokumen Pengelolaan Barang Milik Daerah</t>
    </r>
  </si>
  <si>
    <r>
      <rPr>
        <sz val="7"/>
        <rFont val="Arial"/>
        <family val="2"/>
      </rPr>
      <t>3005.300501.01.001</t>
    </r>
  </si>
  <si>
    <r>
      <rPr>
        <sz val="7"/>
        <rFont val="Arial"/>
        <family val="2"/>
      </rPr>
      <t>3005.300501.01.002</t>
    </r>
  </si>
  <si>
    <r>
      <rPr>
        <sz val="7"/>
        <rFont val="Arial"/>
        <family val="2"/>
      </rPr>
      <t>Keluaran : Tersedianya Sewa Gedung Kantor BPPBJ Kota Serang</t>
    </r>
  </si>
  <si>
    <r>
      <rPr>
        <sz val="7"/>
        <rFont val="Arial"/>
        <family val="2"/>
      </rPr>
      <t>3005.300501.01.003</t>
    </r>
  </si>
  <si>
    <r>
      <rPr>
        <sz val="7"/>
        <rFont val="Arial"/>
        <family val="2"/>
      </rPr>
      <t xml:space="preserve">Keluaran : Terpeliharanya sarana dan prasarana kantor (4 unit kendaraan roda 4)
</t>
    </r>
    <r>
      <rPr>
        <sz val="7"/>
        <rFont val="Arial"/>
        <family val="2"/>
      </rPr>
      <t>Keluaran : Terpeliharanya sarana dan prasarana kantor ( unit kendaraan roda 2)</t>
    </r>
  </si>
  <si>
    <r>
      <rPr>
        <sz val="7"/>
        <rFont val="Arial"/>
        <family val="2"/>
      </rPr>
      <t xml:space="preserve">4 unit
</t>
    </r>
    <r>
      <rPr>
        <sz val="7"/>
        <rFont val="Arial"/>
        <family val="2"/>
      </rPr>
      <t>2 unit</t>
    </r>
  </si>
  <si>
    <r>
      <rPr>
        <sz val="7"/>
        <rFont val="Arial"/>
        <family val="2"/>
      </rPr>
      <t>3005.300501.01.004</t>
    </r>
  </si>
  <si>
    <r>
      <rPr>
        <sz val="7"/>
        <rFont val="Arial"/>
        <family val="2"/>
      </rPr>
      <t>Keluaran : Rehabilitasi Gedung Kantor BPPBJ Kota Serang dapat Terlaksana dengan baik</t>
    </r>
  </si>
  <si>
    <r>
      <rPr>
        <sz val="7"/>
        <rFont val="Arial"/>
        <family val="2"/>
      </rPr>
      <t>3005.300501.01.010</t>
    </r>
  </si>
  <si>
    <r>
      <rPr>
        <sz val="7"/>
        <rFont val="Arial"/>
        <family val="2"/>
      </rPr>
      <t>Keluaran : Penyelenggaraan  Acara PHBI, PHBN, Hut Kota Serang</t>
    </r>
  </si>
  <si>
    <r>
      <rPr>
        <sz val="7"/>
        <rFont val="Arial"/>
        <family val="2"/>
      </rPr>
      <t>3005.300501.01.011</t>
    </r>
  </si>
  <si>
    <r>
      <rPr>
        <sz val="7"/>
        <rFont val="Arial"/>
        <family val="2"/>
      </rPr>
      <t>Keluaran : Laporan Pengelolaan Barang Milik Daerah</t>
    </r>
  </si>
  <si>
    <r>
      <rPr>
        <sz val="7"/>
        <rFont val="Arial"/>
        <family val="2"/>
      </rPr>
      <t>4 dokumen</t>
    </r>
  </si>
  <si>
    <r>
      <rPr>
        <sz val="7"/>
        <rFont val="Arial"/>
        <family val="2"/>
      </rPr>
      <t>3005.300501.01.012</t>
    </r>
  </si>
  <si>
    <r>
      <rPr>
        <sz val="7"/>
        <rFont val="Arial"/>
        <family val="2"/>
      </rPr>
      <t>Keluaran : Tersedianya Jamuan Makanan dan Minuman Rapat dan Harian Pegawai</t>
    </r>
  </si>
  <si>
    <r>
      <rPr>
        <sz val="7"/>
        <rFont val="Arial"/>
        <family val="2"/>
      </rPr>
      <t>3005.300501.01.013</t>
    </r>
  </si>
  <si>
    <r>
      <rPr>
        <sz val="7"/>
        <rFont val="Arial"/>
        <family val="2"/>
      </rPr>
      <t>Keluaran : Tersedianya Rapat-Rapat Koordinasi dan Konsultansi Dalam dan Luar Daerah</t>
    </r>
  </si>
  <si>
    <r>
      <rPr>
        <b/>
        <sz val="7"/>
        <rFont val="Arial"/>
        <family val="2"/>
      </rPr>
      <t>3005.02</t>
    </r>
  </si>
  <si>
    <r>
      <rPr>
        <sz val="7"/>
        <rFont val="Arial"/>
        <family val="2"/>
      </rPr>
      <t>1 : Tingkat ketersediaan dokumen pengelolaan dan pelaporan keuangan</t>
    </r>
  </si>
  <si>
    <r>
      <rPr>
        <sz val="7"/>
        <rFont val="Arial"/>
        <family val="2"/>
      </rPr>
      <t>2 : Tingkat ketepatan waktu penyampaian Dokumen pengelolaan dan pelaporan keuangan</t>
    </r>
  </si>
  <si>
    <r>
      <rPr>
        <sz val="7"/>
        <rFont val="Arial"/>
        <family val="2"/>
      </rPr>
      <t>3005.300501.02.001</t>
    </r>
  </si>
  <si>
    <r>
      <rPr>
        <sz val="7"/>
        <rFont val="Arial"/>
        <family val="2"/>
      </rPr>
      <t>Keluaran : Tersusunnya Laporan Keuangan Semester I dan Semester II</t>
    </r>
  </si>
  <si>
    <r>
      <rPr>
        <sz val="7"/>
        <rFont val="Arial"/>
        <family val="2"/>
      </rPr>
      <t>3005.300501.02.002</t>
    </r>
  </si>
  <si>
    <r>
      <rPr>
        <sz val="7"/>
        <rFont val="Arial"/>
        <family val="2"/>
      </rPr>
      <t>Keluaran : Tersusunnya Laporan Akhir Tahun</t>
    </r>
  </si>
  <si>
    <r>
      <rPr>
        <b/>
        <sz val="7"/>
        <rFont val="Arial"/>
        <family val="2"/>
      </rPr>
      <t>3005.03</t>
    </r>
  </si>
  <si>
    <r>
      <rPr>
        <sz val="7"/>
        <rFont val="Arial"/>
        <family val="2"/>
      </rPr>
      <t>2 : Tingkat ketepatan waktu penyampaian Dokumen Perencanaan, Pengendalian dan Pelaporan Capaian Kinerja</t>
    </r>
  </si>
  <si>
    <r>
      <rPr>
        <sz val="7"/>
        <rFont val="Arial"/>
        <family val="2"/>
      </rPr>
      <t>3005.300501.03.001</t>
    </r>
  </si>
  <si>
    <r>
      <rPr>
        <sz val="7"/>
        <rFont val="Arial"/>
        <family val="2"/>
      </rPr>
      <t>Keluaran : Tersusunnya Dokumen Renja Perubahan 2021 dan Renja 2022</t>
    </r>
  </si>
  <si>
    <r>
      <rPr>
        <sz val="7"/>
        <rFont val="Arial"/>
        <family val="2"/>
      </rPr>
      <t>3005.300501.03.002</t>
    </r>
  </si>
  <si>
    <r>
      <rPr>
        <sz val="7"/>
        <rFont val="Arial"/>
        <family val="2"/>
      </rPr>
      <t>Keluaran : Tersusunnya 2 Dokumen RKA dan 2 Dokumen DPA</t>
    </r>
  </si>
  <si>
    <r>
      <rPr>
        <sz val="7"/>
        <rFont val="Arial"/>
        <family val="2"/>
      </rPr>
      <t>3005.300501.03.003</t>
    </r>
  </si>
  <si>
    <r>
      <rPr>
        <sz val="7"/>
        <rFont val="Arial"/>
        <family val="2"/>
      </rPr>
      <t>Keluaran : Tersusunnya 4 Dokumen Evlap</t>
    </r>
  </si>
  <si>
    <r>
      <rPr>
        <sz val="7"/>
        <rFont val="Arial"/>
        <family val="2"/>
      </rPr>
      <t>3005.300501.03.004</t>
    </r>
  </si>
  <si>
    <r>
      <rPr>
        <sz val="7"/>
        <rFont val="Arial"/>
        <family val="2"/>
      </rPr>
      <t>Keluaran : Tersusunnya Dokumen (LPPD, LKJip, LKPJ)</t>
    </r>
  </si>
  <si>
    <r>
      <rPr>
        <sz val="7"/>
        <rFont val="Arial"/>
        <family val="2"/>
      </rPr>
      <t>3005.300501.03.005</t>
    </r>
  </si>
  <si>
    <r>
      <rPr>
        <sz val="7"/>
        <rFont val="Arial"/>
        <family val="2"/>
      </rPr>
      <t>Keluaran : Tersedianya Profil Badan Pelayanan Pengadaan Barang / Jasa Kota Serang</t>
    </r>
  </si>
  <si>
    <r>
      <rPr>
        <b/>
        <sz val="7"/>
        <rFont val="Arial"/>
        <family val="2"/>
      </rPr>
      <t>3005.11</t>
    </r>
  </si>
  <si>
    <r>
      <rPr>
        <b/>
        <sz val="7"/>
        <rFont val="Arial"/>
        <family val="2"/>
      </rPr>
      <t>Program Pembinaan dan Pengembangan Pengadaan Barang/Jasa Pemerintah</t>
    </r>
  </si>
  <si>
    <r>
      <rPr>
        <sz val="7"/>
        <rFont val="Arial"/>
        <family val="2"/>
      </rPr>
      <t xml:space="preserve">1 : Cakupan pelaksanaan Lelang Pengadaan
</t>
    </r>
    <r>
      <rPr>
        <sz val="7"/>
        <rFont val="Arial"/>
        <family val="2"/>
      </rPr>
      <t>2 : Cakupan Pelaksanaan Non Lelang</t>
    </r>
  </si>
  <si>
    <r>
      <rPr>
        <sz val="7"/>
        <rFont val="Arial"/>
        <family val="2"/>
      </rPr>
      <t>3005.300501.11.001</t>
    </r>
  </si>
  <si>
    <r>
      <rPr>
        <sz val="8"/>
        <rFont val="Arial"/>
        <family val="2"/>
      </rPr>
      <t>Pembinaan Pengadaan Jasa Konstruksi</t>
    </r>
  </si>
  <si>
    <r>
      <rPr>
        <sz val="7"/>
        <rFont val="Arial"/>
        <family val="2"/>
      </rPr>
      <t xml:space="preserve">Keluaran : Terselenggaranya Pembinaan dan Menunjang Proses Pengadaan Jasa Konstruksi
</t>
    </r>
    <r>
      <rPr>
        <sz val="7"/>
        <rFont val="Arial"/>
        <family val="2"/>
      </rPr>
      <t>Keluaran : Terselenggaranya Pembinaan dan Menunjang Proses Pengadaan Jasa Konstruksi</t>
    </r>
  </si>
  <si>
    <r>
      <rPr>
        <sz val="7"/>
        <rFont val="Arial"/>
        <family val="2"/>
      </rPr>
      <t xml:space="preserve">100 paket
</t>
    </r>
    <r>
      <rPr>
        <sz val="7"/>
        <rFont val="Arial"/>
        <family val="2"/>
      </rPr>
      <t>33 OPD</t>
    </r>
  </si>
  <si>
    <r>
      <rPr>
        <sz val="7"/>
        <rFont val="Arial"/>
        <family val="2"/>
      </rPr>
      <t>3005.300501.11.002</t>
    </r>
  </si>
  <si>
    <r>
      <rPr>
        <sz val="8"/>
        <rFont val="Arial"/>
        <family val="2"/>
      </rPr>
      <t>Pembinaan Pengadaan Jasa Konsultansi</t>
    </r>
  </si>
  <si>
    <r>
      <rPr>
        <sz val="7"/>
        <rFont val="Arial"/>
        <family val="2"/>
      </rPr>
      <t xml:space="preserve">Keluaran : Terselenggaranya Pembinaan dan Menunjang Proses Pengadaan Jasa Konsultansi
</t>
    </r>
    <r>
      <rPr>
        <sz val="7"/>
        <rFont val="Arial"/>
        <family val="2"/>
      </rPr>
      <t>Keluaran : Terselenggaranya Pembinaan dan Menunjang Proses Pengadaan Jasa Konsultansi</t>
    </r>
  </si>
  <si>
    <r>
      <rPr>
        <sz val="7"/>
        <rFont val="Arial"/>
        <family val="2"/>
      </rPr>
      <t xml:space="preserve">100 Paket
</t>
    </r>
    <r>
      <rPr>
        <sz val="7"/>
        <rFont val="Arial"/>
        <family val="2"/>
      </rPr>
      <t>33 OPD</t>
    </r>
  </si>
  <si>
    <r>
      <rPr>
        <sz val="7"/>
        <rFont val="Arial"/>
        <family val="2"/>
      </rPr>
      <t xml:space="preserve">100 Paket
</t>
    </r>
    <r>
      <rPr>
        <sz val="7"/>
        <rFont val="Arial"/>
        <family val="2"/>
      </rPr>
      <t>39 OPD</t>
    </r>
  </si>
  <si>
    <r>
      <rPr>
        <sz val="7"/>
        <rFont val="Arial"/>
        <family val="2"/>
      </rPr>
      <t>3005.300501.11.003</t>
    </r>
  </si>
  <si>
    <r>
      <rPr>
        <sz val="8"/>
        <rFont val="Arial"/>
        <family val="2"/>
      </rPr>
      <t>Pembinaan Pengadaan Barang dan Jasa Lainnya</t>
    </r>
  </si>
  <si>
    <r>
      <rPr>
        <sz val="7"/>
        <rFont val="Arial"/>
        <family val="2"/>
      </rPr>
      <t xml:space="preserve">Keluaran : Terselenggaranya Pembinaan dan Menunjang Proses Pengadaan Barang dan Jasa Lainnya
</t>
    </r>
    <r>
      <rPr>
        <sz val="7"/>
        <rFont val="Arial"/>
        <family val="2"/>
      </rPr>
      <t>Keluaran : Terselenggaranya Pembinaan dan Menunjang Proses Pengadaan Barang dan Jasa Lainnya</t>
    </r>
  </si>
  <si>
    <r>
      <rPr>
        <sz val="7"/>
        <rFont val="Arial"/>
        <family val="2"/>
      </rPr>
      <t xml:space="preserve">120 paket
</t>
    </r>
    <r>
      <rPr>
        <sz val="7"/>
        <rFont val="Arial"/>
        <family val="2"/>
      </rPr>
      <t>33 OPD</t>
    </r>
  </si>
  <si>
    <r>
      <rPr>
        <b/>
        <sz val="7"/>
        <rFont val="Arial"/>
        <family val="2"/>
      </rPr>
      <t>3005.12</t>
    </r>
  </si>
  <si>
    <r>
      <rPr>
        <b/>
        <sz val="7"/>
        <rFont val="Arial"/>
        <family val="2"/>
      </rPr>
      <t>Program Penyediaan Data, Informasi dan Mitigasi Hukum Pengadaan Barang/Jasa Pemerintah</t>
    </r>
  </si>
  <si>
    <r>
      <rPr>
        <sz val="7"/>
        <rFont val="Arial"/>
        <family val="2"/>
      </rPr>
      <t xml:space="preserve">1 : Ketersediaan Data dan Informasi Pengadaan
</t>
    </r>
    <r>
      <rPr>
        <sz val="7"/>
        <rFont val="Arial"/>
        <family val="2"/>
      </rPr>
      <t>2 : Capaian mitigasi Hukum pengadaan barang dan jasa</t>
    </r>
  </si>
  <si>
    <r>
      <rPr>
        <sz val="7"/>
        <rFont val="Arial"/>
        <family val="2"/>
      </rPr>
      <t xml:space="preserve">100 %
</t>
    </r>
    <r>
      <rPr>
        <sz val="7"/>
        <rFont val="Arial"/>
        <family val="2"/>
      </rPr>
      <t>3 %</t>
    </r>
  </si>
  <si>
    <r>
      <rPr>
        <sz val="7"/>
        <rFont val="Arial"/>
        <family val="2"/>
      </rPr>
      <t>3005.300501.12.001</t>
    </r>
  </si>
  <si>
    <r>
      <rPr>
        <sz val="8"/>
        <rFont val="Arial"/>
        <family val="2"/>
      </rPr>
      <t>Penyediaan Data, Informasi dan Dokumentasi Pengadaan Barang dan Jasa Pemerintah</t>
    </r>
  </si>
  <si>
    <r>
      <rPr>
        <sz val="7"/>
        <rFont val="Arial"/>
        <family val="2"/>
      </rPr>
      <t>Keluaran : Tersedianya Data, Informasi dan Dokumentasi Pengadaan Barang dan Jasa Pemerintah</t>
    </r>
  </si>
  <si>
    <r>
      <rPr>
        <sz val="7"/>
        <rFont val="Arial"/>
        <family val="2"/>
      </rPr>
      <t>3005.300501.12.002</t>
    </r>
  </si>
  <si>
    <r>
      <rPr>
        <sz val="8"/>
        <rFont val="Arial"/>
        <family val="2"/>
      </rPr>
      <t>Monitoring, Evaluasi dan Pelaporan Pengadaan Barang dan Jasa</t>
    </r>
  </si>
  <si>
    <r>
      <rPr>
        <sz val="7"/>
        <rFont val="Arial"/>
        <family val="2"/>
      </rPr>
      <t>Keluaran : Terlaksananya Monitoring, Evaluasi dan Pelaporan Pengadaan Barang dan Jasa</t>
    </r>
  </si>
  <si>
    <r>
      <rPr>
        <sz val="7"/>
        <rFont val="Arial"/>
        <family val="2"/>
      </rPr>
      <t>3005.300501.12.003</t>
    </r>
  </si>
  <si>
    <r>
      <rPr>
        <sz val="8"/>
        <rFont val="Arial"/>
        <family val="2"/>
      </rPr>
      <t>Pemeliharaan Sistem Database dan Jaringan Pengadaan Barang dan Jasa Pemerintah</t>
    </r>
  </si>
  <si>
    <r>
      <rPr>
        <sz val="7"/>
        <rFont val="Arial"/>
        <family val="2"/>
      </rPr>
      <t>Keluaran : Terpeliharanya sistem database dan jaringan pengadaan Barang dan Jasa Pemerintah</t>
    </r>
  </si>
  <si>
    <r>
      <rPr>
        <sz val="7"/>
        <rFont val="Arial"/>
        <family val="2"/>
      </rPr>
      <t>4 Aplikasi</t>
    </r>
  </si>
  <si>
    <r>
      <rPr>
        <sz val="7"/>
        <rFont val="Arial"/>
        <family val="2"/>
      </rPr>
      <t>3005.300501.12.005</t>
    </r>
  </si>
  <si>
    <r>
      <rPr>
        <sz val="8"/>
        <rFont val="Arial"/>
        <family val="2"/>
      </rPr>
      <t>Sosialisasi Peraturan Perundang-undangan</t>
    </r>
  </si>
  <si>
    <r>
      <rPr>
        <sz val="7"/>
        <rFont val="Arial"/>
        <family val="2"/>
      </rPr>
      <t>Keluaran : Tersedianya Peraturan Perundang-undangan</t>
    </r>
  </si>
  <si>
    <r>
      <rPr>
        <sz val="7"/>
        <rFont val="Arial"/>
        <family val="2"/>
      </rPr>
      <t>3005.300501.12.007</t>
    </r>
  </si>
  <si>
    <r>
      <rPr>
        <sz val="8"/>
        <rFont val="Arial"/>
        <family val="2"/>
      </rPr>
      <t>Perencanaan Pengadaan Dan E-Procurement</t>
    </r>
  </si>
  <si>
    <r>
      <rPr>
        <sz val="7"/>
        <rFont val="Arial"/>
        <family val="2"/>
      </rPr>
      <t>Keluaran : Terselenggaranya FGD, Pembinaan RUP dan SPSE Tahun 2021</t>
    </r>
  </si>
  <si>
    <r>
      <rPr>
        <b/>
        <sz val="8"/>
        <rFont val="Arial"/>
        <family val="2"/>
      </rPr>
      <t>SKPD                 :      SEKRETARIAT DAERAH</t>
    </r>
  </si>
  <si>
    <r>
      <rPr>
        <b/>
        <sz val="7"/>
        <rFont val="Arial"/>
        <family val="2"/>
      </rPr>
      <t>40</t>
    </r>
  </si>
  <si>
    <r>
      <rPr>
        <b/>
        <sz val="7"/>
        <rFont val="Arial"/>
        <family val="2"/>
      </rPr>
      <t>4001</t>
    </r>
  </si>
  <si>
    <r>
      <rPr>
        <b/>
        <sz val="7"/>
        <rFont val="Arial"/>
        <family val="2"/>
      </rPr>
      <t>4001.01</t>
    </r>
  </si>
  <si>
    <r>
      <rPr>
        <sz val="7"/>
        <rFont val="Arial"/>
        <family val="2"/>
      </rPr>
      <t xml:space="preserve">1 : Capaian Pelayanan Administrasi Kepagawaian
</t>
    </r>
    <r>
      <rPr>
        <sz val="7"/>
        <rFont val="Arial"/>
        <family val="2"/>
      </rPr>
      <t xml:space="preserve">2 : Capaian Pelayanan Administrasi Perkantoran
</t>
    </r>
    <r>
      <rPr>
        <sz val="7"/>
        <rFont val="Arial"/>
        <family val="2"/>
      </rPr>
      <t xml:space="preserve">3 : Capaian Sarana Disipilin Aparatur
</t>
    </r>
    <r>
      <rPr>
        <sz val="7"/>
        <rFont val="Arial"/>
        <family val="2"/>
      </rPr>
      <t xml:space="preserve">4 : Capaian Pemenuhan Sarana Prasarana Aparatur Sesuai Standar
</t>
    </r>
    <r>
      <rPr>
        <sz val="7"/>
        <rFont val="Arial"/>
        <family val="2"/>
      </rPr>
      <t xml:space="preserve">5 : Capaian Pelapapran Barang Setda
</t>
    </r>
    <r>
      <rPr>
        <sz val="7"/>
        <rFont val="Arial"/>
        <family val="2"/>
      </rPr>
      <t xml:space="preserve">6 : Capaian Pelayanan Administrasi Perkantoran
</t>
    </r>
    <r>
      <rPr>
        <sz val="7"/>
        <rFont val="Arial"/>
        <family val="2"/>
      </rPr>
      <t xml:space="preserve">7 : Capaian Keterbukaan Informasi di Setiap OPD
</t>
    </r>
    <r>
      <rPr>
        <sz val="7"/>
        <rFont val="Arial"/>
        <family val="2"/>
      </rPr>
      <t>8 : Capaian Sarana Di siplin Aparatur</t>
    </r>
  </si>
  <si>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25 %
</t>
    </r>
    <r>
      <rPr>
        <sz val="7"/>
        <rFont val="Arial"/>
        <family val="2"/>
      </rPr>
      <t xml:space="preserve">100 %
</t>
    </r>
    <r>
      <rPr>
        <sz val="7"/>
        <rFont val="Arial"/>
        <family val="2"/>
      </rPr>
      <t xml:space="preserve">6 Dokumen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5 Dokumen
</t>
    </r>
    <r>
      <rPr>
        <sz val="7"/>
        <rFont val="Arial"/>
        <family val="2"/>
      </rPr>
      <t>100 Persentase</t>
    </r>
  </si>
  <si>
    <r>
      <rPr>
        <sz val="7"/>
        <rFont val="Arial"/>
        <family val="2"/>
      </rPr>
      <t>4001.400101.01.001</t>
    </r>
  </si>
  <si>
    <r>
      <rPr>
        <sz val="7"/>
        <rFont val="Arial"/>
        <family val="2"/>
      </rPr>
      <t xml:space="preserve">Keluaran : Jumlah Bulan Pelayanan Administrasi Perkantoran
</t>
    </r>
    <r>
      <rPr>
        <sz val="7"/>
        <rFont val="Arial"/>
        <family val="2"/>
      </rPr>
      <t xml:space="preserve">Keluaran : Pengadaan ATK
</t>
    </r>
    <r>
      <rPr>
        <sz val="7"/>
        <rFont val="Arial"/>
        <family val="2"/>
      </rPr>
      <t>Keluaran : Penyediaan Peralatan Kebersihan</t>
    </r>
  </si>
  <si>
    <r>
      <rPr>
        <sz val="7"/>
        <rFont val="Arial"/>
        <family val="2"/>
      </rPr>
      <t>SETDA KOTA SERANG</t>
    </r>
  </si>
  <si>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>12 Bulan</t>
    </r>
  </si>
  <si>
    <r>
      <rPr>
        <sz val="7"/>
        <rFont val="Arial"/>
        <family val="2"/>
      </rPr>
      <t>4001.400101.01.002</t>
    </r>
  </si>
  <si>
    <r>
      <rPr>
        <sz val="7"/>
        <rFont val="Arial"/>
        <family val="2"/>
      </rPr>
      <t xml:space="preserve">Keluaran : Jumlah Unit Kendaraan Dinas Operasional Roda 2
</t>
    </r>
    <r>
      <rPr>
        <sz val="7"/>
        <rFont val="Arial"/>
        <family val="2"/>
      </rPr>
      <t xml:space="preserve">Keluaran : Jumlah Unit Mebeulair
</t>
    </r>
    <r>
      <rPr>
        <sz val="7"/>
        <rFont val="Arial"/>
        <family val="2"/>
      </rPr>
      <t xml:space="preserve">Keluaran : Jumlah Unit Kendaraan Dinas Roda 4
</t>
    </r>
    <r>
      <rPr>
        <sz val="7"/>
        <rFont val="Arial"/>
        <family val="2"/>
      </rPr>
      <t xml:space="preserve">Keluaran : Jumlah Unit Pengadaan Perlatan kantor
</t>
    </r>
    <r>
      <rPr>
        <sz val="7"/>
        <rFont val="Arial"/>
        <family val="2"/>
      </rPr>
      <t xml:space="preserve">Keluaran : Sewa Rumah Dinas
</t>
    </r>
    <r>
      <rPr>
        <sz val="7"/>
        <rFont val="Arial"/>
        <family val="2"/>
      </rPr>
      <t>Keluaran : Pengadaan Perlengkapan Kantor</t>
    </r>
  </si>
  <si>
    <r>
      <rPr>
        <sz val="7"/>
        <rFont val="Arial"/>
        <family val="2"/>
      </rPr>
      <t xml:space="preserve">4 Unit
</t>
    </r>
    <r>
      <rPr>
        <sz val="7"/>
        <rFont val="Arial"/>
        <family val="2"/>
      </rPr>
      <t xml:space="preserve">1 Unit
</t>
    </r>
    <r>
      <rPr>
        <sz val="7"/>
        <rFont val="Arial"/>
        <family val="2"/>
      </rPr>
      <t xml:space="preserve">0 Unit
</t>
    </r>
    <r>
      <rPr>
        <sz val="7"/>
        <rFont val="Arial"/>
        <family val="2"/>
      </rPr>
      <t xml:space="preserve">12 Unit
</t>
    </r>
    <r>
      <rPr>
        <sz val="7"/>
        <rFont val="Arial"/>
        <family val="2"/>
      </rPr>
      <t xml:space="preserve">2 Unit
</t>
    </r>
    <r>
      <rPr>
        <sz val="7"/>
        <rFont val="Arial"/>
        <family val="2"/>
      </rPr>
      <t>12 Bulan</t>
    </r>
  </si>
  <si>
    <r>
      <rPr>
        <sz val="7"/>
        <rFont val="Arial"/>
        <family val="2"/>
      </rPr>
      <t xml:space="preserve">9 Unit
</t>
    </r>
    <r>
      <rPr>
        <sz val="7"/>
        <rFont val="Arial"/>
        <family val="2"/>
      </rPr>
      <t xml:space="preserve">1 Unit
</t>
    </r>
    <r>
      <rPr>
        <sz val="7"/>
        <rFont val="Arial"/>
        <family val="2"/>
      </rPr>
      <t xml:space="preserve">0 Unit
</t>
    </r>
    <r>
      <rPr>
        <sz val="7"/>
        <rFont val="Arial"/>
        <family val="2"/>
      </rPr>
      <t xml:space="preserve">12 Unit
</t>
    </r>
    <r>
      <rPr>
        <sz val="7"/>
        <rFont val="Arial"/>
        <family val="2"/>
      </rPr>
      <t xml:space="preserve">2 Unit
</t>
    </r>
    <r>
      <rPr>
        <sz val="7"/>
        <rFont val="Arial"/>
        <family val="2"/>
      </rPr>
      <t>12 Bulan</t>
    </r>
  </si>
  <si>
    <r>
      <rPr>
        <sz val="7"/>
        <rFont val="Arial"/>
        <family val="2"/>
      </rPr>
      <t>4001.400101.01.003</t>
    </r>
  </si>
  <si>
    <r>
      <rPr>
        <sz val="7"/>
        <rFont val="Arial"/>
        <family val="2"/>
      </rPr>
      <t xml:space="preserve">Keluaran : Jumlah Unit Pemeliharaan Kendaraan Dinas Jabatan
</t>
    </r>
    <r>
      <rPr>
        <sz val="7"/>
        <rFont val="Arial"/>
        <family val="2"/>
      </rPr>
      <t xml:space="preserve">Keluaran : Jumlah Unit Pemeliharaan Kendaraan Dinas Operasional Roda 4
</t>
    </r>
    <r>
      <rPr>
        <sz val="7"/>
        <rFont val="Arial"/>
        <family val="2"/>
      </rPr>
      <t xml:space="preserve">Keluaran : Jumlah Unit Pemeliharaan Gedung Kantor
</t>
    </r>
    <r>
      <rPr>
        <sz val="7"/>
        <rFont val="Arial"/>
        <family val="2"/>
      </rPr>
      <t xml:space="preserve">Keluaran : Jumlah Unit Pemeliharaan Rumah Dinas/KDH/WKDH
</t>
    </r>
    <r>
      <rPr>
        <sz val="7"/>
        <rFont val="Arial"/>
        <family val="2"/>
      </rPr>
      <t xml:space="preserve">Keluaran : Jumlah Bulan Pemeliharaan Peralatan kantor
</t>
    </r>
    <r>
      <rPr>
        <sz val="7"/>
        <rFont val="Arial"/>
        <family val="2"/>
      </rPr>
      <t xml:space="preserve">Keluaran : Jumlah Bulan Pemeliharaan Perlengkapan Gedung Kantor
</t>
    </r>
    <r>
      <rPr>
        <sz val="7"/>
        <rFont val="Arial"/>
        <family val="2"/>
      </rPr>
      <t>Keluaran : Pemeliharaan Kendaraan Operasional Roda 2</t>
    </r>
  </si>
  <si>
    <r>
      <rPr>
        <sz val="7"/>
        <rFont val="Arial"/>
        <family val="2"/>
      </rPr>
      <t xml:space="preserve">4 Unit
</t>
    </r>
    <r>
      <rPr>
        <sz val="7"/>
        <rFont val="Arial"/>
        <family val="2"/>
      </rPr>
      <t xml:space="preserve">49 Unit
</t>
    </r>
    <r>
      <rPr>
        <sz val="7"/>
        <rFont val="Arial"/>
        <family val="2"/>
      </rPr>
      <t xml:space="preserve">1 Unit
</t>
    </r>
    <r>
      <rPr>
        <sz val="7"/>
        <rFont val="Arial"/>
        <family val="2"/>
      </rPr>
      <t xml:space="preserve">2 Unit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>34 Unit</t>
    </r>
  </si>
  <si>
    <r>
      <rPr>
        <sz val="7"/>
        <rFont val="Arial"/>
        <family val="2"/>
      </rPr>
      <t>4001.400101.01.004</t>
    </r>
  </si>
  <si>
    <r>
      <rPr>
        <sz val="7"/>
        <rFont val="Arial"/>
        <family val="2"/>
      </rPr>
      <t>Keluaran : Jumlah Pakat Rehabilitasi gedung Kantor</t>
    </r>
  </si>
  <si>
    <r>
      <rPr>
        <sz val="7"/>
        <rFont val="Arial"/>
        <family val="2"/>
      </rPr>
      <t>2 Paket</t>
    </r>
  </si>
  <si>
    <r>
      <rPr>
        <sz val="7"/>
        <rFont val="Arial"/>
        <family val="2"/>
      </rPr>
      <t>4001.400101.01.009</t>
    </r>
  </si>
  <si>
    <r>
      <rPr>
        <sz val="7"/>
        <rFont val="Arial"/>
        <family val="2"/>
      </rPr>
      <t xml:space="preserve">Keluaran : Jumlah Pegawai yang menerima Pakaian Dinas/Olah Raga
</t>
    </r>
    <r>
      <rPr>
        <sz val="7"/>
        <rFont val="Arial"/>
        <family val="2"/>
      </rPr>
      <t>Keluaran : Jumlah Peserta yang mengikuti Sosialisasi Peraturan Perundang-undangan</t>
    </r>
  </si>
  <si>
    <r>
      <rPr>
        <sz val="7"/>
        <rFont val="Arial"/>
        <family val="2"/>
      </rPr>
      <t xml:space="preserve">60 Stel
</t>
    </r>
    <r>
      <rPr>
        <sz val="7"/>
        <rFont val="Arial"/>
        <family val="2"/>
      </rPr>
      <t>60 Orang</t>
    </r>
  </si>
  <si>
    <r>
      <rPr>
        <sz val="7"/>
        <rFont val="Arial"/>
        <family val="2"/>
      </rPr>
      <t>4001.400101.01.010</t>
    </r>
  </si>
  <si>
    <r>
      <rPr>
        <sz val="7"/>
        <rFont val="Arial"/>
        <family val="2"/>
      </rPr>
      <t>Keluaran : Jumlah Dokumen. Dokumentasi dan Informasi Komunikasi Setda Kota Serang</t>
    </r>
  </si>
  <si>
    <r>
      <rPr>
        <sz val="7"/>
        <rFont val="Arial"/>
        <family val="2"/>
      </rPr>
      <t>4001.400101.01.011</t>
    </r>
  </si>
  <si>
    <r>
      <rPr>
        <sz val="7"/>
        <rFont val="Arial"/>
        <family val="2"/>
      </rPr>
      <t>Keluaran : Jumlah Dokumen Pengelolaan Barang Milik Daerah</t>
    </r>
  </si>
  <si>
    <r>
      <rPr>
        <sz val="7"/>
        <rFont val="Arial"/>
        <family val="2"/>
      </rPr>
      <t>4001.400101.01.012</t>
    </r>
  </si>
  <si>
    <r>
      <rPr>
        <sz val="7"/>
        <rFont val="Arial"/>
        <family val="2"/>
      </rPr>
      <t>Keluaran : Jumlah Bulan penyediaan Makanan dan Minuman</t>
    </r>
  </si>
  <si>
    <r>
      <rPr>
        <sz val="7"/>
        <rFont val="Arial"/>
        <family val="2"/>
      </rPr>
      <t>4001.400101.01.013</t>
    </r>
  </si>
  <si>
    <r>
      <rPr>
        <sz val="7"/>
        <rFont val="Arial"/>
        <family val="2"/>
      </rPr>
      <t>Keluaran : Jumlah Bulan Perjalanan Rapat-Rapat Koordinasi dan Konsultasi Dalam dan Luar Daerah</t>
    </r>
  </si>
  <si>
    <r>
      <rPr>
        <b/>
        <sz val="7"/>
        <rFont val="Arial"/>
        <family val="2"/>
      </rPr>
      <t>4001.02</t>
    </r>
  </si>
  <si>
    <r>
      <rPr>
        <sz val="7"/>
        <rFont val="Arial"/>
        <family val="2"/>
      </rPr>
      <t>1 : Tersedianya Sistem Pelaporan yang baik dan akuntabel</t>
    </r>
  </si>
  <si>
    <r>
      <rPr>
        <sz val="7"/>
        <rFont val="Arial"/>
        <family val="2"/>
      </rPr>
      <t>40 Buku</t>
    </r>
  </si>
  <si>
    <r>
      <rPr>
        <sz val="7"/>
        <rFont val="Arial"/>
        <family val="2"/>
      </rPr>
      <t>4001.400101.02.001</t>
    </r>
  </si>
  <si>
    <r>
      <rPr>
        <sz val="7"/>
        <rFont val="Arial"/>
        <family val="2"/>
      </rPr>
      <t>4001.400101.02.002</t>
    </r>
  </si>
  <si>
    <r>
      <rPr>
        <sz val="7"/>
        <rFont val="Arial"/>
        <family val="2"/>
      </rPr>
      <t>Keluaran : Jumlah Buku Pelaporan Keuangan Akhir Tahun ( KDH dan SETDA)</t>
    </r>
  </si>
  <si>
    <r>
      <rPr>
        <sz val="7"/>
        <rFont val="Arial"/>
        <family val="2"/>
      </rPr>
      <t>30 Buku</t>
    </r>
  </si>
  <si>
    <r>
      <rPr>
        <b/>
        <sz val="7"/>
        <rFont val="Arial"/>
        <family val="2"/>
      </rPr>
      <t>4001.03</t>
    </r>
  </si>
  <si>
    <r>
      <rPr>
        <sz val="7"/>
        <rFont val="Arial"/>
        <family val="2"/>
      </rPr>
      <t>1 : Tersusunnya Dokumen Perencanaan, Pengendalian, dan Pelaporan Capaian Kinerja</t>
    </r>
  </si>
  <si>
    <r>
      <rPr>
        <sz val="7"/>
        <rFont val="Arial"/>
        <family val="2"/>
      </rPr>
      <t>8    Dokumen</t>
    </r>
  </si>
  <si>
    <r>
      <rPr>
        <sz val="7"/>
        <rFont val="Arial"/>
        <family val="2"/>
      </rPr>
      <t>7    Dokumen</t>
    </r>
  </si>
  <si>
    <r>
      <rPr>
        <sz val="7"/>
        <rFont val="Arial"/>
        <family val="2"/>
      </rPr>
      <t>4001.400101.03.001</t>
    </r>
  </si>
  <si>
    <r>
      <rPr>
        <sz val="7"/>
        <rFont val="Arial"/>
        <family val="2"/>
      </rPr>
      <t>Keluaran : Jumlah Dokumen Perencanaan Perangkat Daerah ( Renja Murni, Renja Perubahan dan Renstra )</t>
    </r>
  </si>
  <si>
    <r>
      <rPr>
        <sz val="7"/>
        <rFont val="Arial"/>
        <family val="2"/>
      </rPr>
      <t>4001.400101.03.002</t>
    </r>
  </si>
  <si>
    <r>
      <rPr>
        <sz val="7"/>
        <rFont val="Arial"/>
        <family val="2"/>
      </rPr>
      <t>Keluaran : Jumlah Dokumen Rencana Kegiatan Anggaran ( RKA, Murni dan Perubahan )</t>
    </r>
  </si>
  <si>
    <r>
      <rPr>
        <sz val="7"/>
        <rFont val="Arial"/>
        <family val="2"/>
      </rPr>
      <t>4001.400101.03.004</t>
    </r>
  </si>
  <si>
    <r>
      <rPr>
        <sz val="7"/>
        <rFont val="Arial"/>
        <family val="2"/>
      </rPr>
      <t>Keluaran : Jumlah Dokumen Pelapaoran Capaian Kinerja Tahunan Perangkat Daerah</t>
    </r>
  </si>
  <si>
    <r>
      <rPr>
        <b/>
        <sz val="7"/>
        <rFont val="Arial"/>
        <family val="2"/>
      </rPr>
      <t>4001.13</t>
    </r>
  </si>
  <si>
    <r>
      <rPr>
        <b/>
        <sz val="7"/>
        <rFont val="Arial"/>
        <family val="2"/>
      </rPr>
      <t>Program Penataan Daerah Otonomi Baru</t>
    </r>
  </si>
  <si>
    <r>
      <rPr>
        <sz val="7"/>
        <rFont val="Arial"/>
        <family val="2"/>
      </rPr>
      <t>1 : Persentase Penyiapan Data Penataan Pemerintah Daerah</t>
    </r>
  </si>
  <si>
    <r>
      <rPr>
        <sz val="7"/>
        <rFont val="Arial"/>
        <family val="2"/>
      </rPr>
      <t>100 Persentase</t>
    </r>
  </si>
  <si>
    <r>
      <rPr>
        <sz val="7"/>
        <rFont val="Arial"/>
        <family val="2"/>
      </rPr>
      <t>4001.400101.13.001</t>
    </r>
  </si>
  <si>
    <r>
      <rPr>
        <sz val="8"/>
        <rFont val="Arial"/>
        <family val="2"/>
      </rPr>
      <t>Fasilitasi penyiapan data dan informasi pendukung proses Penataan Wilayah Kec/Kel</t>
    </r>
  </si>
  <si>
    <r>
      <rPr>
        <sz val="7"/>
        <rFont val="Arial"/>
        <family val="2"/>
      </rPr>
      <t>Keluaran : Jumlah Buku yang tersusun untuk Penataan Wilayah Kec/Kel</t>
    </r>
  </si>
  <si>
    <r>
      <rPr>
        <sz val="7"/>
        <rFont val="Arial"/>
        <family val="2"/>
      </rPr>
      <t>17 Buku</t>
    </r>
  </si>
  <si>
    <r>
      <rPr>
        <sz val="7"/>
        <rFont val="Arial"/>
        <family val="2"/>
      </rPr>
      <t>4001.400101.13.002</t>
    </r>
  </si>
  <si>
    <r>
      <rPr>
        <sz val="8"/>
        <rFont val="Arial"/>
        <family val="2"/>
      </rPr>
      <t>Fasilitasi Pemantapan Pelaksanaan Urusan Pemerintah Daerah</t>
    </r>
  </si>
  <si>
    <r>
      <rPr>
        <sz val="7"/>
        <rFont val="Arial"/>
        <family val="2"/>
      </rPr>
      <t>Keluaran : Jumlah Dokumen untuk pemantapan Daerah</t>
    </r>
  </si>
  <si>
    <r>
      <rPr>
        <b/>
        <sz val="7"/>
        <rFont val="Arial"/>
        <family val="2"/>
      </rPr>
      <t>4001.14</t>
    </r>
  </si>
  <si>
    <r>
      <rPr>
        <b/>
        <sz val="7"/>
        <rFont val="Arial"/>
        <family val="2"/>
      </rPr>
      <t>Program Peningkatan dan Pembinaan Pemerintahan Umum</t>
    </r>
  </si>
  <si>
    <r>
      <rPr>
        <sz val="7"/>
        <rFont val="Arial"/>
        <family val="2"/>
      </rPr>
      <t>1 : Persentase Peningkatan Nilai LPPD</t>
    </r>
  </si>
  <si>
    <r>
      <rPr>
        <sz val="7"/>
        <rFont val="Arial"/>
        <family val="2"/>
      </rPr>
      <t>4001.400101.14.001</t>
    </r>
  </si>
  <si>
    <r>
      <rPr>
        <sz val="8"/>
        <rFont val="Arial"/>
        <family val="2"/>
      </rPr>
      <t>Pengadaan Tugu Batas Wilayah</t>
    </r>
  </si>
  <si>
    <r>
      <rPr>
        <sz val="7"/>
        <rFont val="Arial"/>
        <family val="2"/>
      </rPr>
      <t>Keluaran : Jumlah Tapal batas yang ditegaskan/dievaluasi</t>
    </r>
  </si>
  <si>
    <r>
      <rPr>
        <sz val="7"/>
        <rFont val="Arial"/>
        <family val="2"/>
      </rPr>
      <t>6 Titik</t>
    </r>
  </si>
  <si>
    <r>
      <rPr>
        <sz val="7"/>
        <rFont val="Arial"/>
        <family val="2"/>
      </rPr>
      <t>4001.400101.14.002</t>
    </r>
  </si>
  <si>
    <r>
      <rPr>
        <sz val="8"/>
        <rFont val="Arial"/>
        <family val="2"/>
      </rPr>
      <t>Administrasi Pembakuan rupa bumi/Topo Mini</t>
    </r>
  </si>
  <si>
    <r>
      <rPr>
        <sz val="7"/>
        <rFont val="Arial"/>
        <family val="2"/>
      </rPr>
      <t>Keluaran : Jumlah wilayah pembakuan rupabumi/topomini</t>
    </r>
  </si>
  <si>
    <r>
      <rPr>
        <sz val="7"/>
        <rFont val="Arial"/>
        <family val="2"/>
      </rPr>
      <t>1 Wilayah</t>
    </r>
  </si>
  <si>
    <r>
      <rPr>
        <sz val="7"/>
        <rFont val="Arial"/>
        <family val="2"/>
      </rPr>
      <t>4001.400101.14.003</t>
    </r>
  </si>
  <si>
    <r>
      <rPr>
        <sz val="8"/>
        <rFont val="Arial"/>
        <family val="2"/>
      </rPr>
      <t>Rapat-rapat Koordinasi APEKSI</t>
    </r>
  </si>
  <si>
    <r>
      <rPr>
        <sz val="7"/>
        <rFont val="Arial"/>
        <family val="2"/>
      </rPr>
      <t>Keluaran : Jumlah Dokumen Hasil Kegiatan Apeksi</t>
    </r>
  </si>
  <si>
    <r>
      <rPr>
        <sz val="7"/>
        <rFont val="Arial"/>
        <family val="2"/>
      </rPr>
      <t>4001.400101.14.004</t>
    </r>
  </si>
  <si>
    <r>
      <rPr>
        <sz val="8"/>
        <rFont val="Arial"/>
        <family val="2"/>
      </rPr>
      <t>Penyusunan Laporan Penyelenggaraan Pemerintahan Daerah</t>
    </r>
  </si>
  <si>
    <r>
      <rPr>
        <sz val="7"/>
        <rFont val="Arial"/>
        <family val="2"/>
      </rPr>
      <t>Keluaran : JUmlah Dokumen Penyusunan Lporan Penyelenggaraan Pemerintah Daerah</t>
    </r>
  </si>
  <si>
    <r>
      <rPr>
        <b/>
        <sz val="7"/>
        <rFont val="Arial"/>
        <family val="2"/>
      </rPr>
      <t>4001.15</t>
    </r>
  </si>
  <si>
    <r>
      <rPr>
        <b/>
        <sz val="7"/>
        <rFont val="Arial"/>
        <family val="2"/>
      </rPr>
      <t>Program Peningkatan dan Pembinaan Pemerintahan Kelurahan</t>
    </r>
  </si>
  <si>
    <r>
      <rPr>
        <sz val="7"/>
        <rFont val="Arial"/>
        <family val="2"/>
      </rPr>
      <t xml:space="preserve">1 : Capaian Tapal Batas Kecmatan/Kelurahan yang ditegaskan/dievaluasi
</t>
    </r>
    <r>
      <rPr>
        <sz val="7"/>
        <rFont val="Arial"/>
        <family val="2"/>
      </rPr>
      <t>2 : Capaian Aparatur kelurahan/Kecamatan yang mengikuti Pembinaan Bidang Manajemen Kec.Kel</t>
    </r>
  </si>
  <si>
    <r>
      <rPr>
        <sz val="7"/>
        <rFont val="Arial"/>
        <family val="2"/>
      </rPr>
      <t xml:space="preserve">100    Persentse
</t>
    </r>
    <r>
      <rPr>
        <sz val="7"/>
        <rFont val="Arial"/>
        <family val="2"/>
      </rPr>
      <t>100    Persentse</t>
    </r>
  </si>
  <si>
    <r>
      <rPr>
        <sz val="7"/>
        <rFont val="Arial"/>
        <family val="2"/>
      </rPr>
      <t>4001.400101.15.001</t>
    </r>
  </si>
  <si>
    <r>
      <rPr>
        <sz val="8"/>
        <rFont val="Arial"/>
        <family val="2"/>
      </rPr>
      <t>Penilaian Lomba Kelurahan</t>
    </r>
  </si>
  <si>
    <r>
      <rPr>
        <sz val="7"/>
        <rFont val="Arial"/>
        <family val="2"/>
      </rPr>
      <t>Keluaran : Jumlah Kelurahan yang di ikutisertakan dalam Lomba</t>
    </r>
  </si>
  <si>
    <r>
      <rPr>
        <sz val="7"/>
        <rFont val="Arial"/>
        <family val="2"/>
      </rPr>
      <t>15 Kelurahan</t>
    </r>
  </si>
  <si>
    <r>
      <rPr>
        <sz val="7"/>
        <rFont val="Arial"/>
        <family val="2"/>
      </rPr>
      <t>4001.400101.15.002</t>
    </r>
  </si>
  <si>
    <r>
      <rPr>
        <sz val="8"/>
        <rFont val="Arial"/>
        <family val="2"/>
      </rPr>
      <t>Pelatihan Aparatur Pemerintah Kelurahan dalam Bidang Manajemen Pemerintahan Kelurahan</t>
    </r>
  </si>
  <si>
    <r>
      <rPr>
        <sz val="7"/>
        <rFont val="Arial"/>
        <family val="2"/>
      </rPr>
      <t>Keluaran : Jumlah Peserta yang mengikuti kegiatan Pelatihan Manajemen Aparatur Kelurahan</t>
    </r>
  </si>
  <si>
    <r>
      <rPr>
        <sz val="7"/>
        <rFont val="Arial"/>
        <family val="2"/>
      </rPr>
      <t>40 Pesrta</t>
    </r>
  </si>
  <si>
    <r>
      <rPr>
        <sz val="7"/>
        <rFont val="Arial"/>
        <family val="2"/>
      </rPr>
      <t>4001.400101.15.003</t>
    </r>
  </si>
  <si>
    <r>
      <rPr>
        <sz val="8"/>
        <rFont val="Arial"/>
        <family val="2"/>
      </rPr>
      <t>Monitoring Evaluasi dan Pelaporan</t>
    </r>
  </si>
  <si>
    <r>
      <rPr>
        <sz val="7"/>
        <rFont val="Arial"/>
        <family val="2"/>
      </rPr>
      <t>Keluaran : Jumlah DOkumen/Bulan Hasil Monitoring Evaluasi dan Pelaporan</t>
    </r>
  </si>
  <si>
    <r>
      <rPr>
        <sz val="7"/>
        <rFont val="Arial"/>
        <family val="2"/>
      </rPr>
      <t>12 Dokumen/Bulan</t>
    </r>
  </si>
  <si>
    <r>
      <rPr>
        <b/>
        <sz val="7"/>
        <rFont val="Arial"/>
        <family val="2"/>
      </rPr>
      <t>4001.17</t>
    </r>
  </si>
  <si>
    <r>
      <rPr>
        <b/>
        <sz val="7"/>
        <rFont val="Arial"/>
        <family val="2"/>
      </rPr>
      <t>Program peningkatan pelayanan kedinasan kepala daerah/wakil kepala daerah</t>
    </r>
  </si>
  <si>
    <r>
      <rPr>
        <sz val="7"/>
        <rFont val="Arial"/>
        <family val="2"/>
      </rPr>
      <t>1 : Capaian Layanan Kedianasan KDH/WKDH</t>
    </r>
  </si>
  <si>
    <r>
      <rPr>
        <sz val="7"/>
        <rFont val="Arial"/>
        <family val="2"/>
      </rPr>
      <t>12    Bulan</t>
    </r>
  </si>
  <si>
    <r>
      <rPr>
        <sz val="7"/>
        <rFont val="Arial"/>
        <family val="2"/>
      </rPr>
      <t>4001.400101.17.001</t>
    </r>
  </si>
  <si>
    <r>
      <rPr>
        <sz val="8"/>
        <rFont val="Arial"/>
        <family val="2"/>
      </rPr>
      <t>Rapat koordinasi pejabat pemerintahan daerah</t>
    </r>
  </si>
  <si>
    <r>
      <rPr>
        <sz val="7"/>
        <rFont val="Arial"/>
        <family val="2"/>
      </rPr>
      <t>Keluaran : Jumlah Dokumen Hasil Kegiatan Rapat Koordinasi Pejabat Pemerintah Daerah</t>
    </r>
  </si>
  <si>
    <r>
      <rPr>
        <sz val="7"/>
        <rFont val="Arial"/>
        <family val="2"/>
      </rPr>
      <t>4001.400101.17.002</t>
    </r>
  </si>
  <si>
    <r>
      <rPr>
        <sz val="8"/>
        <rFont val="Arial"/>
        <family val="2"/>
      </rPr>
      <t>Rapat Forum Komunikasi Pimpinan Daerah</t>
    </r>
  </si>
  <si>
    <r>
      <rPr>
        <sz val="7"/>
        <rFont val="Arial"/>
        <family val="2"/>
      </rPr>
      <t>Keluaran : Jumlah DOkumen Hasil Rapat Forum Pimpinan Daerah</t>
    </r>
  </si>
  <si>
    <r>
      <rPr>
        <sz val="7"/>
        <rFont val="Arial"/>
        <family val="2"/>
      </rPr>
      <t>2 DOkumen</t>
    </r>
  </si>
  <si>
    <r>
      <rPr>
        <sz val="7"/>
        <rFont val="Arial"/>
        <family val="2"/>
      </rPr>
      <t>4001.400101.17.003</t>
    </r>
  </si>
  <si>
    <r>
      <rPr>
        <sz val="8"/>
        <rFont val="Arial"/>
        <family val="2"/>
      </rPr>
      <t>Dialog/audiensi dengan tokoh-tokoh masyarakat, pimpinan/anggota organisasi sosial dan kemasyarakatan</t>
    </r>
  </si>
  <si>
    <r>
      <rPr>
        <sz val="7"/>
        <rFont val="Arial"/>
        <family val="2"/>
      </rPr>
      <t>Keluaran : Jumlah Bulan Kegiatan Dialog KDH/WKDH dengan Pimpinan Orsis, Ormas dan Tokoh Masyarakat Kota Serang</t>
    </r>
  </si>
  <si>
    <r>
      <rPr>
        <sz val="7"/>
        <rFont val="Arial"/>
        <family val="2"/>
      </rPr>
      <t>4001.400101.17.004</t>
    </r>
  </si>
  <si>
    <r>
      <rPr>
        <sz val="8"/>
        <rFont val="Arial"/>
        <family val="2"/>
      </rPr>
      <t>Peliputan dan Dokumentasi Kegiatan Pemerintah Daerah</t>
    </r>
  </si>
  <si>
    <r>
      <rPr>
        <sz val="7"/>
        <rFont val="Arial"/>
        <family val="2"/>
      </rPr>
      <t>Keluaran : Jumlah Bulan Peliputan Kegiatan KDH/WKDH</t>
    </r>
  </si>
  <si>
    <r>
      <rPr>
        <sz val="7"/>
        <rFont val="Arial"/>
        <family val="2"/>
      </rPr>
      <t>4001.400101.17.005</t>
    </r>
  </si>
  <si>
    <r>
      <rPr>
        <sz val="8"/>
        <rFont val="Arial"/>
        <family val="2"/>
      </rPr>
      <t>Penerimaan kunjungan kerja pejabat negara/departemen/lembaga pemerintah non departemen/luar negeri</t>
    </r>
  </si>
  <si>
    <r>
      <rPr>
        <sz val="7"/>
        <rFont val="Arial"/>
        <family val="2"/>
      </rPr>
      <t>Keluaran : Jumlah Bulan Penerimaan Kunjungan Kerja Pejabat Negara/Departemen/Lembaga/Non Departemen</t>
    </r>
  </si>
  <si>
    <r>
      <rPr>
        <sz val="7"/>
        <rFont val="Arial"/>
        <family val="2"/>
      </rPr>
      <t>4001.400101.17.006</t>
    </r>
  </si>
  <si>
    <r>
      <rPr>
        <sz val="8"/>
        <rFont val="Arial"/>
        <family val="2"/>
      </rPr>
      <t>Kunjungan kerja/inspeksi kepala daerah/wakil kepala daerah</t>
    </r>
  </si>
  <si>
    <r>
      <rPr>
        <sz val="7"/>
        <rFont val="Arial"/>
        <family val="2"/>
      </rPr>
      <t>Keluaran : Jumlah Bulan Kegiatan Kunjungan/Inspeksi Kepala Daerah/Wakil Kepala Daerah</t>
    </r>
  </si>
  <si>
    <r>
      <rPr>
        <sz val="7"/>
        <rFont val="Arial"/>
        <family val="2"/>
      </rPr>
      <t>4001.400101.17.007</t>
    </r>
  </si>
  <si>
    <r>
      <rPr>
        <sz val="8"/>
        <rFont val="Arial"/>
        <family val="2"/>
      </rPr>
      <t>Koordinasi dengan pemerintah pusat dan pemerintah daerah lainnya</t>
    </r>
  </si>
  <si>
    <r>
      <rPr>
        <sz val="7"/>
        <rFont val="Arial"/>
        <family val="2"/>
      </rPr>
      <t>Keluaran : Jumlah Bulan Kegiatan Koordinasi dengan pemerintah pusat dan pemerintah daerah</t>
    </r>
  </si>
  <si>
    <r>
      <rPr>
        <b/>
        <sz val="7"/>
        <rFont val="Arial"/>
        <family val="2"/>
      </rPr>
      <t>4001.18</t>
    </r>
  </si>
  <si>
    <r>
      <rPr>
        <b/>
        <sz val="7"/>
        <rFont val="Arial"/>
        <family val="2"/>
      </rPr>
      <t>Program Penataan Peraturan Perundang-Undangan</t>
    </r>
  </si>
  <si>
    <r>
      <rPr>
        <sz val="7"/>
        <rFont val="Arial"/>
        <family val="2"/>
      </rPr>
      <t>1 : Capaian Perda dan Perwalkot yang disyahkan</t>
    </r>
  </si>
  <si>
    <r>
      <rPr>
        <sz val="7"/>
        <rFont val="Arial"/>
        <family val="2"/>
      </rPr>
      <t>100    Persentase</t>
    </r>
  </si>
  <si>
    <r>
      <rPr>
        <sz val="7"/>
        <rFont val="Arial"/>
        <family val="2"/>
      </rPr>
      <t>4001.400101.18.001</t>
    </r>
  </si>
  <si>
    <r>
      <rPr>
        <sz val="8"/>
        <rFont val="Arial"/>
        <family val="2"/>
      </rPr>
      <t>Penyusunan rencana kerja rancangan peraturan perundang-undangan</t>
    </r>
  </si>
  <si>
    <r>
      <rPr>
        <sz val="7"/>
        <rFont val="Arial"/>
        <family val="2"/>
      </rPr>
      <t>Keluaran : JUmlah Dokumen Penyusunan Rencana Kerja Rancangan Peraturan Perundang- Undangan</t>
    </r>
  </si>
  <si>
    <r>
      <rPr>
        <sz val="7"/>
        <rFont val="Arial"/>
        <family val="2"/>
      </rPr>
      <t>4001.400101.18.002</t>
    </r>
  </si>
  <si>
    <r>
      <rPr>
        <sz val="8"/>
        <rFont val="Arial"/>
        <family val="2"/>
      </rPr>
      <t>Legislasi rancangan peraturan perundang-undangan</t>
    </r>
  </si>
  <si>
    <r>
      <rPr>
        <sz val="7"/>
        <rFont val="Arial"/>
        <family val="2"/>
      </rPr>
      <t>Keluaran : Jumlah Raperda Usul Walikota/DPRD dan Perwal , kajian</t>
    </r>
  </si>
  <si>
    <r>
      <rPr>
        <sz val="7"/>
        <rFont val="Arial"/>
        <family val="2"/>
      </rPr>
      <t>15 Raperda, Perwal, Kajian</t>
    </r>
  </si>
  <si>
    <r>
      <rPr>
        <sz val="7"/>
        <rFont val="Arial"/>
        <family val="2"/>
      </rPr>
      <t>4001.400101.18.003</t>
    </r>
  </si>
  <si>
    <r>
      <rPr>
        <sz val="8"/>
        <rFont val="Arial"/>
        <family val="2"/>
      </rPr>
      <t>Fasilitasi sosialisasi peraturan perundang-undangan</t>
    </r>
  </si>
  <si>
    <r>
      <rPr>
        <sz val="7"/>
        <rFont val="Arial"/>
        <family val="2"/>
      </rPr>
      <t>Keluaran : Jumlah Sosialisasi Produk Humum Peraturan Perundang-undangan bagi Masyarakat dann Apartur</t>
    </r>
  </si>
  <si>
    <r>
      <rPr>
        <sz val="7"/>
        <rFont val="Arial"/>
        <family val="2"/>
      </rPr>
      <t>16 Produk Hukum</t>
    </r>
  </si>
  <si>
    <r>
      <rPr>
        <sz val="7"/>
        <rFont val="Arial"/>
        <family val="2"/>
      </rPr>
      <t>32 Produk Hukum</t>
    </r>
  </si>
  <si>
    <r>
      <rPr>
        <sz val="7"/>
        <rFont val="Arial"/>
        <family val="2"/>
      </rPr>
      <t>4001.400101.18.004</t>
    </r>
  </si>
  <si>
    <r>
      <rPr>
        <sz val="8"/>
        <rFont val="Arial"/>
        <family val="2"/>
      </rPr>
      <t>Publikasi peraturan perundang-undangan</t>
    </r>
  </si>
  <si>
    <r>
      <rPr>
        <sz val="7"/>
        <rFont val="Arial"/>
        <family val="2"/>
      </rPr>
      <t>Keluaran : Jumlah Dokumen Publikasi Peraturan Peruturan Perundang-undangan</t>
    </r>
  </si>
  <si>
    <r>
      <rPr>
        <sz val="7"/>
        <rFont val="Arial"/>
        <family val="2"/>
      </rPr>
      <t>35 Dokumen</t>
    </r>
  </si>
  <si>
    <r>
      <rPr>
        <sz val="7"/>
        <rFont val="Arial"/>
        <family val="2"/>
      </rPr>
      <t>4001.400101.18.005</t>
    </r>
  </si>
  <si>
    <r>
      <rPr>
        <sz val="8"/>
        <rFont val="Arial"/>
        <family val="2"/>
      </rPr>
      <t>Peningkatan Pelayanan Bantuan Hukum</t>
    </r>
  </si>
  <si>
    <r>
      <rPr>
        <sz val="7"/>
        <rFont val="Arial"/>
        <family val="2"/>
      </rPr>
      <t>Keluaran : Jumlah Kegiatan Pelayanan Bantuan Hukum</t>
    </r>
  </si>
  <si>
    <r>
      <rPr>
        <sz val="7"/>
        <rFont val="Arial"/>
        <family val="2"/>
      </rPr>
      <t>4001.400101.18.006</t>
    </r>
  </si>
  <si>
    <r>
      <rPr>
        <sz val="8"/>
        <rFont val="Arial"/>
        <family val="2"/>
      </rPr>
      <t>Peningkatan Pemahaman Hukum Bagi Aparatur</t>
    </r>
  </si>
  <si>
    <r>
      <rPr>
        <sz val="7"/>
        <rFont val="Arial"/>
        <family val="2"/>
      </rPr>
      <t>Keluaran : Jumlah kegiatan Pemahaman Hukum Bagi Aparatur</t>
    </r>
  </si>
  <si>
    <r>
      <rPr>
        <sz val="7"/>
        <rFont val="Arial"/>
        <family val="2"/>
      </rPr>
      <t>3 Kegiatan</t>
    </r>
  </si>
  <si>
    <r>
      <rPr>
        <sz val="7"/>
        <rFont val="Arial"/>
        <family val="2"/>
      </rPr>
      <t>4001.400101.18.007</t>
    </r>
  </si>
  <si>
    <r>
      <rPr>
        <sz val="8"/>
        <rFont val="Arial"/>
        <family val="2"/>
      </rPr>
      <t>Sosialisasi dan Bantuan Hukum bagi Masyarakat</t>
    </r>
  </si>
  <si>
    <r>
      <rPr>
        <sz val="7"/>
        <rFont val="Arial"/>
        <family val="2"/>
      </rPr>
      <t>Keluaran : Jumlah Peserta yang mengikuti Sosialisasi dan Bantua Hukum Bagi Masyarakat</t>
    </r>
  </si>
  <si>
    <r>
      <rPr>
        <sz val="7"/>
        <rFont val="Arial"/>
        <family val="2"/>
      </rPr>
      <t>90 Orang</t>
    </r>
  </si>
  <si>
    <r>
      <rPr>
        <sz val="7"/>
        <rFont val="Arial"/>
        <family val="2"/>
      </rPr>
      <t>95 Orang</t>
    </r>
  </si>
  <si>
    <r>
      <rPr>
        <b/>
        <sz val="7"/>
        <rFont val="Arial"/>
        <family val="2"/>
      </rPr>
      <t>4001.19</t>
    </r>
  </si>
  <si>
    <r>
      <rPr>
        <b/>
        <sz val="7"/>
        <rFont val="Arial"/>
        <family val="2"/>
      </rPr>
      <t>Program pembinaan dan pengembangan aparatur</t>
    </r>
  </si>
  <si>
    <r>
      <rPr>
        <sz val="7"/>
        <rFont val="Arial"/>
        <family val="2"/>
      </rPr>
      <t>1 : Prosentase Aparatr yang telah Menyusunan Anjab dan ABK</t>
    </r>
  </si>
  <si>
    <r>
      <rPr>
        <sz val="7"/>
        <rFont val="Arial"/>
        <family val="2"/>
      </rPr>
      <t>4001.400101.19.001</t>
    </r>
  </si>
  <si>
    <r>
      <rPr>
        <sz val="8"/>
        <rFont val="Arial"/>
        <family val="2"/>
      </rPr>
      <t>Penyusunan instrumen analisis jabatan PNS</t>
    </r>
  </si>
  <si>
    <r>
      <rPr>
        <sz val="7"/>
        <rFont val="Arial"/>
        <family val="2"/>
      </rPr>
      <t>Keluaran : Jumlah Dokumen Data dan Informasi Hasil Evaluasi Jabatan</t>
    </r>
  </si>
  <si>
    <r>
      <rPr>
        <b/>
        <sz val="7"/>
        <rFont val="Arial"/>
        <family val="2"/>
      </rPr>
      <t>4001.20</t>
    </r>
  </si>
  <si>
    <r>
      <rPr>
        <b/>
        <sz val="7"/>
        <rFont val="Arial"/>
        <family val="2"/>
      </rPr>
      <t>Program Peningkatan Kelembagaan Perangkat Daerah</t>
    </r>
  </si>
  <si>
    <r>
      <rPr>
        <sz val="7"/>
        <rFont val="Arial"/>
        <family val="2"/>
      </rPr>
      <t xml:space="preserve">1 : Persentase Realisasi Nilai SAKIP pada Pelaporan dan Evaluasi
</t>
    </r>
    <r>
      <rPr>
        <sz val="7"/>
        <rFont val="Arial"/>
        <family val="2"/>
      </rPr>
      <t xml:space="preserve">2 : Persentase Peyusunan Produk Hukum Kelembagaana dan Tata Kelola Pemerintahan
</t>
    </r>
    <r>
      <rPr>
        <sz val="7"/>
        <rFont val="Arial"/>
        <family val="2"/>
      </rPr>
      <t>3 : Persentase SOP di Setiap OPD</t>
    </r>
  </si>
  <si>
    <r>
      <rPr>
        <sz val="7"/>
        <rFont val="Arial"/>
        <family val="2"/>
      </rPr>
      <t xml:space="preserve">100 Persentase
</t>
    </r>
    <r>
      <rPr>
        <sz val="7"/>
        <rFont val="Arial"/>
        <family val="2"/>
      </rPr>
      <t xml:space="preserve">100 Persentase
</t>
    </r>
    <r>
      <rPr>
        <sz val="7"/>
        <rFont val="Arial"/>
        <family val="2"/>
      </rPr>
      <t>100 Persentase</t>
    </r>
  </si>
  <si>
    <r>
      <rPr>
        <sz val="7"/>
        <rFont val="Arial"/>
        <family val="2"/>
      </rPr>
      <t>4001.400101.20.001</t>
    </r>
  </si>
  <si>
    <r>
      <rPr>
        <sz val="8"/>
        <rFont val="Arial"/>
        <family val="2"/>
      </rPr>
      <t>Penyusunan Produk Hukum Bidang Kelembagaan dan Ketatalaksanaan</t>
    </r>
  </si>
  <si>
    <r>
      <rPr>
        <sz val="7"/>
        <rFont val="Arial"/>
        <family val="2"/>
      </rPr>
      <t>Keluaran : Jumlah Dokumen Produk Hukum Bidang Kelembagaan dan Ketatalaksnaaan Kota Serang</t>
    </r>
  </si>
  <si>
    <r>
      <rPr>
        <sz val="7"/>
        <rFont val="Arial"/>
        <family val="2"/>
      </rPr>
      <t>7 Produk Hukum</t>
    </r>
  </si>
  <si>
    <r>
      <rPr>
        <sz val="7"/>
        <rFont val="Arial"/>
        <family val="2"/>
      </rPr>
      <t>8 Produk Hukum</t>
    </r>
  </si>
  <si>
    <r>
      <rPr>
        <sz val="7"/>
        <rFont val="Arial"/>
        <family val="2"/>
      </rPr>
      <t>4001.400101.20.002</t>
    </r>
  </si>
  <si>
    <r>
      <rPr>
        <sz val="8"/>
        <rFont val="Arial"/>
        <family val="2"/>
      </rPr>
      <t>Evaluasi dan Kajian Penataan Kelembagaan Perangkat Daerah Pemerintah Daerah</t>
    </r>
  </si>
  <si>
    <r>
      <rPr>
        <sz val="7"/>
        <rFont val="Arial"/>
        <family val="2"/>
      </rPr>
      <t>Keluaran : Jumlah DOkumen Penataan Kelembagaan Perangkat Daerah</t>
    </r>
  </si>
  <si>
    <r>
      <rPr>
        <sz val="7"/>
        <rFont val="Arial"/>
        <family val="2"/>
      </rPr>
      <t>4001.400101.20.003</t>
    </r>
  </si>
  <si>
    <r>
      <rPr>
        <sz val="8"/>
        <rFont val="Arial"/>
        <family val="2"/>
      </rPr>
      <t>Orientasi Substantif Tugas Pokok dan Fungsi</t>
    </r>
  </si>
  <si>
    <r>
      <rPr>
        <sz val="7"/>
        <rFont val="Arial"/>
        <family val="2"/>
      </rPr>
      <t>Keluaran : Jumlah Dokumen Tugas Pokok dan Fungsi</t>
    </r>
  </si>
  <si>
    <r>
      <rPr>
        <sz val="7"/>
        <rFont val="Arial"/>
        <family val="2"/>
      </rPr>
      <t>4001.400101.20.004</t>
    </r>
  </si>
  <si>
    <r>
      <rPr>
        <sz val="8"/>
        <rFont val="Arial"/>
        <family val="2"/>
      </rPr>
      <t>Evaluasi Citra Pelayanan Prima</t>
    </r>
  </si>
  <si>
    <r>
      <rPr>
        <sz val="7"/>
        <rFont val="Arial"/>
        <family val="2"/>
      </rPr>
      <t>Keluaran : Jumlah Dokumen Kegiatan Penyusunan SOP di lingukungan pemerintah kota serang</t>
    </r>
  </si>
  <si>
    <r>
      <rPr>
        <sz val="7"/>
        <rFont val="Arial"/>
        <family val="2"/>
      </rPr>
      <t>4001.400101.20.005</t>
    </r>
  </si>
  <si>
    <r>
      <rPr>
        <sz val="8"/>
        <rFont val="Arial"/>
        <family val="2"/>
      </rPr>
      <t>Penyusunan Standar Operating Procedure (SOP) di lingkungan Pemerintah Daerah</t>
    </r>
  </si>
  <si>
    <r>
      <rPr>
        <sz val="7"/>
        <rFont val="Arial"/>
        <family val="2"/>
      </rPr>
      <t>Keluaran : Jumlah Dokumen Penyusunan Standar Operating Procedure ( SOP ) Perangkat Daerah</t>
    </r>
  </si>
  <si>
    <r>
      <rPr>
        <sz val="7"/>
        <rFont val="Arial"/>
        <family val="2"/>
      </rPr>
      <t>4001.400101.20.006</t>
    </r>
  </si>
  <si>
    <r>
      <rPr>
        <sz val="8"/>
        <rFont val="Arial"/>
        <family val="2"/>
      </rPr>
      <t>Evaluasi Reformasi Birokrasi</t>
    </r>
  </si>
  <si>
    <r>
      <rPr>
        <sz val="7"/>
        <rFont val="Arial"/>
        <family val="2"/>
      </rPr>
      <t>Keluaran : Jumlah Dokumen Penilaian Reformasi Birokrasi</t>
    </r>
  </si>
  <si>
    <r>
      <rPr>
        <sz val="7"/>
        <rFont val="Arial"/>
        <family val="2"/>
      </rPr>
      <t>4001.400101.20.007</t>
    </r>
  </si>
  <si>
    <r>
      <rPr>
        <sz val="8"/>
        <rFont val="Arial"/>
        <family val="2"/>
      </rPr>
      <t>Penyusunan LAKIP Pemerintah Daerah</t>
    </r>
  </si>
  <si>
    <r>
      <rPr>
        <sz val="7"/>
        <rFont val="Arial"/>
        <family val="2"/>
      </rPr>
      <t>Keluaran : Jumlah Dokumen LAKIP, PK dan IKU Pemerintah Daerah Kota Serang</t>
    </r>
  </si>
  <si>
    <r>
      <rPr>
        <b/>
        <sz val="7"/>
        <rFont val="Arial"/>
        <family val="2"/>
      </rPr>
      <t>4001.21</t>
    </r>
  </si>
  <si>
    <r>
      <rPr>
        <b/>
        <sz val="7"/>
        <rFont val="Arial"/>
        <family val="2"/>
      </rPr>
      <t>Program Pembinaan dan Peningkatan Perekonomian Daerah</t>
    </r>
  </si>
  <si>
    <r>
      <rPr>
        <sz val="7"/>
        <rFont val="Arial"/>
        <family val="2"/>
      </rPr>
      <t>1 : Persentase Perekonomian Daerah</t>
    </r>
  </si>
  <si>
    <r>
      <rPr>
        <sz val="7"/>
        <rFont val="Arial"/>
        <family val="2"/>
      </rPr>
      <t>4001.400101.21.001</t>
    </r>
  </si>
  <si>
    <r>
      <rPr>
        <sz val="8"/>
        <rFont val="Arial"/>
        <family val="2"/>
      </rPr>
      <t>Koordinasi Pengembangan Ekonomi Kreatif</t>
    </r>
  </si>
  <si>
    <r>
      <rPr>
        <sz val="7"/>
        <rFont val="Arial"/>
        <family val="2"/>
      </rPr>
      <t>Keluaran : Jumlah dokumen pengembangan Ekonomi Kreatif</t>
    </r>
  </si>
  <si>
    <r>
      <rPr>
        <sz val="7"/>
        <rFont val="Arial"/>
        <family val="2"/>
      </rPr>
      <t>4001.400101.21.002</t>
    </r>
  </si>
  <si>
    <r>
      <rPr>
        <sz val="8"/>
        <rFont val="Arial"/>
        <family val="2"/>
      </rPr>
      <t>Pembinaan Kewirausahaan dan Potensi Ekonomi</t>
    </r>
  </si>
  <si>
    <r>
      <rPr>
        <sz val="7"/>
        <rFont val="Arial"/>
        <family val="2"/>
      </rPr>
      <t>Keluaran : Jumlah Rakor Wirausaha yang mendapatkan pembinaan</t>
    </r>
  </si>
  <si>
    <r>
      <rPr>
        <sz val="7"/>
        <rFont val="Arial"/>
        <family val="2"/>
      </rPr>
      <t>1 Rakor</t>
    </r>
  </si>
  <si>
    <r>
      <rPr>
        <sz val="7"/>
        <rFont val="Arial"/>
        <family val="2"/>
      </rPr>
      <t>4001.400101.21.003</t>
    </r>
  </si>
  <si>
    <r>
      <rPr>
        <sz val="8"/>
        <rFont val="Arial"/>
        <family val="2"/>
      </rPr>
      <t>Optimalisasi Pengembangan usaha Daerah</t>
    </r>
  </si>
  <si>
    <r>
      <rPr>
        <sz val="7"/>
        <rFont val="Arial"/>
        <family val="2"/>
      </rPr>
      <t>Keluaran : Jumlah Dokumen Usaha Pembangunan Daerah</t>
    </r>
  </si>
  <si>
    <r>
      <rPr>
        <sz val="7"/>
        <rFont val="Arial"/>
        <family val="2"/>
      </rPr>
      <t>4001.400101.21.004</t>
    </r>
  </si>
  <si>
    <r>
      <rPr>
        <sz val="8"/>
        <rFont val="Arial"/>
        <family val="2"/>
      </rPr>
      <t>Koordinasi Perumusan dan Implementasi Kebijakan Ekonomi</t>
    </r>
  </si>
  <si>
    <r>
      <rPr>
        <sz val="7"/>
        <rFont val="Arial"/>
        <family val="2"/>
      </rPr>
      <t>Keluaran : Jumlah Rakor tentang kebijakan ekonomi</t>
    </r>
  </si>
  <si>
    <r>
      <rPr>
        <sz val="7"/>
        <rFont val="Arial"/>
        <family val="2"/>
      </rPr>
      <t>2 Rakor</t>
    </r>
  </si>
  <si>
    <r>
      <rPr>
        <b/>
        <sz val="7"/>
        <rFont val="Arial"/>
        <family val="2"/>
      </rPr>
      <t>4001.22</t>
    </r>
  </si>
  <si>
    <r>
      <rPr>
        <b/>
        <sz val="7"/>
        <rFont val="Arial"/>
        <family val="2"/>
      </rPr>
      <t>Program Pengendalian Pembangunan</t>
    </r>
  </si>
  <si>
    <r>
      <rPr>
        <sz val="7"/>
        <rFont val="Arial"/>
        <family val="2"/>
      </rPr>
      <t>1 : Persentase Pelaksanaan Pembangunan Perangkat Daerah</t>
    </r>
  </si>
  <si>
    <r>
      <rPr>
        <sz val="7"/>
        <rFont val="Arial"/>
        <family val="2"/>
      </rPr>
      <t>4001.400101.22.001</t>
    </r>
  </si>
  <si>
    <r>
      <rPr>
        <sz val="8"/>
        <rFont val="Arial"/>
        <family val="2"/>
      </rPr>
      <t>Pengendalian pelaksanaan Kegiatan Pembangunan</t>
    </r>
  </si>
  <si>
    <r>
      <rPr>
        <sz val="7"/>
        <rFont val="Arial"/>
        <family val="2"/>
      </rPr>
      <t>Keluaran : Jumlah Dokumen Program Pengendalian Pembangunan</t>
    </r>
  </si>
  <si>
    <r>
      <rPr>
        <sz val="7"/>
        <rFont val="Arial"/>
        <family val="2"/>
      </rPr>
      <t>4001.400101.22.002</t>
    </r>
  </si>
  <si>
    <r>
      <rPr>
        <sz val="8"/>
        <rFont val="Arial"/>
        <family val="2"/>
      </rPr>
      <t>Koordinasi dan Evaluasi Pelaksanaan Kegiatan Pembangunan</t>
    </r>
  </si>
  <si>
    <r>
      <rPr>
        <sz val="7"/>
        <rFont val="Arial"/>
        <family val="2"/>
      </rPr>
      <t>Keluaran : Jumlah Dokumen Rakor Evaluasi Pelaksnaan Kegiatan Pembangunan</t>
    </r>
  </si>
  <si>
    <r>
      <rPr>
        <sz val="7"/>
        <rFont val="Arial"/>
        <family val="2"/>
      </rPr>
      <t>SETDA KOTA  SERANG</t>
    </r>
  </si>
  <si>
    <r>
      <rPr>
        <b/>
        <sz val="7"/>
        <rFont val="Arial"/>
        <family val="2"/>
      </rPr>
      <t>4001.23</t>
    </r>
  </si>
  <si>
    <r>
      <rPr>
        <b/>
        <sz val="7"/>
        <rFont val="Arial"/>
        <family val="2"/>
      </rPr>
      <t>Program Fasilitasi Keagamaan dan Kemasyarakatan</t>
    </r>
  </si>
  <si>
    <r>
      <rPr>
        <sz val="7"/>
        <rFont val="Arial"/>
        <family val="2"/>
      </rPr>
      <t>1 : Persentase Kajian Keagamaan dan Kemasyarakatan</t>
    </r>
  </si>
  <si>
    <r>
      <rPr>
        <sz val="7"/>
        <rFont val="Arial"/>
        <family val="2"/>
      </rPr>
      <t>4001.400101.23.001</t>
    </r>
  </si>
  <si>
    <r>
      <rPr>
        <sz val="8"/>
        <rFont val="Arial"/>
        <family val="2"/>
      </rPr>
      <t>Fasilitasi Pencapaian Halaqoh dan Berbagai Forum Keagamaan</t>
    </r>
  </si>
  <si>
    <r>
      <rPr>
        <sz val="7"/>
        <rFont val="Arial"/>
        <family val="2"/>
      </rPr>
      <t>Keluaran : Jumlah Dokumen Kegiatan Pencapaian Halaqoh dan Berbagai Forum Keagamaan</t>
    </r>
  </si>
  <si>
    <r>
      <rPr>
        <sz val="7"/>
        <rFont val="Arial"/>
        <family val="2"/>
      </rPr>
      <t>4001.400101.23.002</t>
    </r>
  </si>
  <si>
    <r>
      <rPr>
        <sz val="8"/>
        <rFont val="Arial"/>
        <family val="2"/>
      </rPr>
      <t>Pembinaan Keagamaan dan Peringatan Hari Besar Islam</t>
    </r>
  </si>
  <si>
    <r>
      <rPr>
        <sz val="7"/>
        <rFont val="Arial"/>
        <family val="2"/>
      </rPr>
      <t>Keluaran : Jumlah Dokumen Kegiatan Pembinaan Keagamaan dan Hari Besar Islam</t>
    </r>
  </si>
  <si>
    <r>
      <rPr>
        <sz val="7"/>
        <rFont val="Arial"/>
        <family val="2"/>
      </rPr>
      <t>8 DOkumen</t>
    </r>
  </si>
  <si>
    <r>
      <rPr>
        <sz val="7"/>
        <rFont val="Arial"/>
        <family val="2"/>
      </rPr>
      <t>4001.400101.23.003</t>
    </r>
  </si>
  <si>
    <r>
      <rPr>
        <sz val="8"/>
        <rFont val="Arial"/>
        <family val="2"/>
      </rPr>
      <t>Pembinaan Kerohanian Aparatur dan Masyarakat</t>
    </r>
  </si>
  <si>
    <r>
      <rPr>
        <sz val="7"/>
        <rFont val="Arial"/>
        <family val="2"/>
      </rPr>
      <t>Keluaran : Jumlah Kegiatan Pembinaan Kerohanian Aparatur dan Masyaraat</t>
    </r>
  </si>
  <si>
    <r>
      <rPr>
        <sz val="7"/>
        <rFont val="Arial"/>
        <family val="2"/>
      </rPr>
      <t>4001.400101.23.004</t>
    </r>
  </si>
  <si>
    <r>
      <rPr>
        <sz val="8"/>
        <rFont val="Arial"/>
        <family val="2"/>
      </rPr>
      <t>Monitoring, evaluasi dan pelaporan hibah dan bantuan sosial</t>
    </r>
  </si>
  <si>
    <r>
      <rPr>
        <sz val="7"/>
        <rFont val="Arial"/>
        <family val="2"/>
      </rPr>
      <t>Keluaran : Jumlah Bulan Kegiatan Evaluasi dan Pelaporan Hibah dan Bantuan Sosial</t>
    </r>
  </si>
  <si>
    <r>
      <rPr>
        <sz val="7"/>
        <rFont val="Arial"/>
        <family val="2"/>
      </rPr>
      <t>4001.400101.23.005</t>
    </r>
  </si>
  <si>
    <r>
      <rPr>
        <sz val="8"/>
        <rFont val="Arial"/>
        <family val="2"/>
      </rPr>
      <t>Fasilitasi Penyelenggaraan Ibadah Haji Daerah</t>
    </r>
  </si>
  <si>
    <r>
      <rPr>
        <sz val="7"/>
        <rFont val="Arial"/>
        <family val="2"/>
      </rPr>
      <t>Keluaran : Jumlah Kegiatan Pemberangkatan dan Pemulangan Calon Jemaah haji Kota Serang</t>
    </r>
  </si>
  <si>
    <r>
      <rPr>
        <sz val="7"/>
        <rFont val="Arial"/>
        <family val="2"/>
      </rPr>
      <t>4001.400101.23.006</t>
    </r>
  </si>
  <si>
    <r>
      <rPr>
        <sz val="8"/>
        <rFont val="Arial"/>
        <family val="2"/>
      </rPr>
      <t>Fasilitasi Pembinaan dan Bimbingan terhadap Kelembagaan Masyarakat</t>
    </r>
  </si>
  <si>
    <r>
      <rPr>
        <sz val="7"/>
        <rFont val="Arial"/>
        <family val="2"/>
      </rPr>
      <t>Keluaran : Jumlah lembaga yang menerima Pembnaan terhadap Lembaga Kemaysrakatan</t>
    </r>
  </si>
  <si>
    <r>
      <rPr>
        <sz val="7"/>
        <rFont val="Arial"/>
        <family val="2"/>
      </rPr>
      <t>10 Lembaga</t>
    </r>
  </si>
  <si>
    <r>
      <rPr>
        <sz val="7"/>
        <rFont val="Arial"/>
        <family val="2"/>
      </rPr>
      <t>4001.400101.23.007</t>
    </r>
  </si>
  <si>
    <r>
      <rPr>
        <sz val="8"/>
        <rFont val="Arial"/>
        <family val="2"/>
      </rPr>
      <t>Fasilitasi Pemberian bantuan terhadap Kelembagaan Kemasyarakatan</t>
    </r>
  </si>
  <si>
    <r>
      <rPr>
        <sz val="7"/>
        <rFont val="Arial"/>
        <family val="2"/>
      </rPr>
      <t>Keluaran : Jumlah Lembaga Yang Menerima penyaluran dana Hibah</t>
    </r>
  </si>
  <si>
    <r>
      <rPr>
        <sz val="7"/>
        <rFont val="Arial"/>
        <family val="2"/>
      </rPr>
      <t>4001.400101.23.008</t>
    </r>
  </si>
  <si>
    <r>
      <rPr>
        <sz val="8"/>
        <rFont val="Arial"/>
        <family val="2"/>
      </rPr>
      <t>Pengembangan dan Kerjasama dengan Lembaga Keagamaan</t>
    </r>
  </si>
  <si>
    <r>
      <rPr>
        <sz val="7"/>
        <rFont val="Arial"/>
        <family val="2"/>
      </rPr>
      <t>Keluaran : Jumlah kegiatan MTQ/LPTQ dan Peserta yang mengikuti</t>
    </r>
  </si>
  <si>
    <r>
      <rPr>
        <b/>
        <sz val="7"/>
        <rFont val="Arial"/>
        <family val="2"/>
      </rPr>
      <t>4001.24</t>
    </r>
  </si>
  <si>
    <r>
      <rPr>
        <b/>
        <sz val="7"/>
        <rFont val="Arial"/>
        <family val="2"/>
      </rPr>
      <t>Program Peningkatan Kerjasama Antar Pemerintah Daerah</t>
    </r>
  </si>
  <si>
    <r>
      <rPr>
        <sz val="7"/>
        <rFont val="Arial"/>
        <family val="2"/>
      </rPr>
      <t>1 : Persentase Impelementasi Kerjasama Daerah dan Investasi Daerah</t>
    </r>
  </si>
  <si>
    <r>
      <rPr>
        <sz val="7"/>
        <rFont val="Arial"/>
        <family val="2"/>
      </rPr>
      <t>4001.400101.24.001</t>
    </r>
  </si>
  <si>
    <r>
      <rPr>
        <sz val="8"/>
        <rFont val="Arial"/>
        <family val="2"/>
      </rPr>
      <t>Koordinasi dalam penyelesaian Masalah -Masalah daerah</t>
    </r>
  </si>
  <si>
    <r>
      <rPr>
        <sz val="7"/>
        <rFont val="Arial"/>
        <family val="2"/>
      </rPr>
      <t>Keluaran :  Jumlah Dokumen Perjanjian Kerjasama</t>
    </r>
  </si>
  <si>
    <r>
      <rPr>
        <sz val="7"/>
        <rFont val="Arial"/>
        <family val="2"/>
      </rPr>
      <t>10 Dokumen</t>
    </r>
  </si>
  <si>
    <r>
      <rPr>
        <sz val="7"/>
        <rFont val="Arial"/>
        <family val="2"/>
      </rPr>
      <t>4001.400101.24.002</t>
    </r>
  </si>
  <si>
    <r>
      <rPr>
        <sz val="8"/>
        <rFont val="Arial"/>
        <family val="2"/>
      </rPr>
      <t>Penyusunan Perencanaan Pengembangan Kerjasama Investasi Daerah</t>
    </r>
  </si>
  <si>
    <r>
      <rPr>
        <sz val="7"/>
        <rFont val="Arial"/>
        <family val="2"/>
      </rPr>
      <t>Keluaran : Jumlah Dokumen Perencanaan Investasi Daerah</t>
    </r>
  </si>
  <si>
    <r>
      <rPr>
        <sz val="7"/>
        <rFont val="Arial"/>
        <family val="2"/>
      </rPr>
      <t>4001.400101.24.003</t>
    </r>
  </si>
  <si>
    <r>
      <rPr>
        <sz val="7"/>
        <rFont val="Arial"/>
        <family val="2"/>
      </rPr>
      <t>Keluaran : Jumlah Dokumen Monitoring dan Evaluasi</t>
    </r>
  </si>
  <si>
    <r>
      <rPr>
        <sz val="7"/>
        <rFont val="Arial"/>
        <family val="2"/>
      </rPr>
      <t>4001.400101.24.004</t>
    </r>
  </si>
  <si>
    <r>
      <rPr>
        <sz val="8"/>
        <rFont val="Arial"/>
        <family val="2"/>
      </rPr>
      <t>Inventarisasi dan Pemetaan Bidang Potensi Daerah</t>
    </r>
  </si>
  <si>
    <r>
      <rPr>
        <sz val="7"/>
        <rFont val="Arial"/>
        <family val="2"/>
      </rPr>
      <t>Keluaran : Jumlah Dokumen Pemetaan Bidang dan Potensi Daerah</t>
    </r>
  </si>
  <si>
    <r>
      <rPr>
        <sz val="7"/>
        <rFont val="Arial"/>
        <family val="2"/>
      </rPr>
      <t>SETDA KLTA SERANG</t>
    </r>
  </si>
  <si>
    <r>
      <rPr>
        <sz val="8"/>
        <rFont val="Arial"/>
        <family val="2"/>
      </rPr>
      <t>SEKRETARIS DAERAH</t>
    </r>
  </si>
  <si>
    <r>
      <rPr>
        <b/>
        <sz val="8"/>
        <rFont val="Arial"/>
        <family val="2"/>
      </rPr>
      <t xml:space="preserve">Dr. H. TB. URIP HENUS S, M.Si
</t>
    </r>
    <r>
      <rPr>
        <sz val="8"/>
        <rFont val="Arial"/>
        <family val="2"/>
      </rPr>
      <t>NIP. 196610191991121001</t>
    </r>
  </si>
  <si>
    <r>
      <rPr>
        <b/>
        <sz val="8"/>
        <rFont val="Arial"/>
        <family val="2"/>
      </rPr>
      <t>SKPD                 :      KANTOR KESBANGPOL</t>
    </r>
  </si>
  <si>
    <r>
      <rPr>
        <sz val="7"/>
        <rFont val="Arial"/>
        <family val="2"/>
      </rPr>
      <t xml:space="preserve">1 : Indeks Kepuasan Pelayanan Kesekertariatan
</t>
    </r>
    <r>
      <rPr>
        <sz val="7"/>
        <rFont val="Arial"/>
        <family val="2"/>
      </rPr>
      <t xml:space="preserve">2 : Persentase Sarana Prasarana Kantor Dalam Kondisi Baik
</t>
    </r>
    <r>
      <rPr>
        <sz val="7"/>
        <rFont val="Arial"/>
        <family val="2"/>
      </rPr>
      <t xml:space="preserve">3 : Tingkat Kehadiran Aparatur 4 : Tingkat Kesediaan Dokumen
</t>
    </r>
    <r>
      <rPr>
        <sz val="7"/>
        <rFont val="Arial"/>
        <family val="2"/>
      </rPr>
      <t>Pengelolaan Barang Milik Daerah</t>
    </r>
  </si>
  <si>
    <r>
      <rPr>
        <sz val="7"/>
        <rFont val="Arial"/>
        <family val="2"/>
      </rPr>
      <t xml:space="preserve">95 %
</t>
    </r>
    <r>
      <rPr>
        <sz val="7"/>
        <rFont val="Arial"/>
        <family val="2"/>
      </rPr>
      <t xml:space="preserve">100 %
</t>
    </r>
    <r>
      <rPr>
        <sz val="7"/>
        <rFont val="Arial"/>
        <family val="2"/>
      </rPr>
      <t xml:space="preserve">100 %
</t>
    </r>
    <r>
      <rPr>
        <sz val="7"/>
        <rFont val="Arial"/>
        <family val="2"/>
      </rPr>
      <t>100 %</t>
    </r>
  </si>
  <si>
    <r>
      <rPr>
        <sz val="7"/>
        <rFont val="Arial"/>
        <family val="2"/>
      </rPr>
      <t xml:space="preserve">100 %
</t>
    </r>
    <r>
      <rPr>
        <sz val="7"/>
        <rFont val="Arial"/>
        <family val="2"/>
      </rPr>
      <t xml:space="preserve">100 %
</t>
    </r>
    <r>
      <rPr>
        <sz val="7"/>
        <rFont val="Arial"/>
        <family val="2"/>
      </rPr>
      <t xml:space="preserve">100 %
</t>
    </r>
    <r>
      <rPr>
        <sz val="7"/>
        <rFont val="Arial"/>
        <family val="2"/>
      </rPr>
      <t>100 %</t>
    </r>
  </si>
  <si>
    <r>
      <rPr>
        <sz val="7"/>
        <rFont val="Arial"/>
        <family val="2"/>
      </rPr>
      <t>4001.400107.01.001</t>
    </r>
  </si>
  <si>
    <r>
      <rPr>
        <sz val="7"/>
        <rFont val="Arial"/>
        <family val="2"/>
      </rPr>
      <t xml:space="preserve">Keluaran : Jumlah Kebutuhan Materai
</t>
    </r>
    <r>
      <rPr>
        <sz val="7"/>
        <rFont val="Arial"/>
        <family val="2"/>
      </rPr>
      <t xml:space="preserve">Keluaran : Jumlah Bualan Kebutuhan Jasa Telepon, Internet dan Listrik
</t>
    </r>
    <r>
      <rPr>
        <sz val="7"/>
        <rFont val="Arial"/>
        <family val="2"/>
      </rPr>
      <t xml:space="preserve">Keluaran : Jumlah Bulan Kebutuhan Peralatan Kebersihan, peralatan Dapur dan Petugas Kebersihan
</t>
    </r>
    <r>
      <rPr>
        <sz val="7"/>
        <rFont val="Arial"/>
        <family val="2"/>
      </rPr>
      <t xml:space="preserve">Keluaran : Jumlah Bulan Kebutuhan Alat Tulis Kantor per Bulan
</t>
    </r>
    <r>
      <rPr>
        <sz val="7"/>
        <rFont val="Arial"/>
        <family val="2"/>
      </rPr>
      <t xml:space="preserve">Keluaran : Jumlah Bulan Kebutuhan Barang Cetakan dan Penggandaan
</t>
    </r>
    <r>
      <rPr>
        <sz val="7"/>
        <rFont val="Arial"/>
        <family val="2"/>
      </rPr>
      <t xml:space="preserve">Keluaran : Jumlah Bulan Kebutuhan Koran Harian dan Majalah Bulanan
</t>
    </r>
    <r>
      <rPr>
        <sz val="7"/>
        <rFont val="Arial"/>
        <family val="2"/>
      </rPr>
      <t>Keluaran : Jumlah Bulan Pengamanan Kantor</t>
    </r>
  </si>
  <si>
    <r>
      <rPr>
        <sz val="7"/>
        <rFont val="Arial"/>
        <family val="2"/>
      </rPr>
      <t xml:space="preserve">600 Lembar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>12 Bulan</t>
    </r>
  </si>
  <si>
    <r>
      <rPr>
        <sz val="7"/>
        <rFont val="Arial"/>
        <family val="2"/>
      </rPr>
      <t xml:space="preserve">3000 Lembar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>12 Bulan</t>
    </r>
  </si>
  <si>
    <r>
      <rPr>
        <sz val="7"/>
        <rFont val="Arial"/>
        <family val="2"/>
      </rPr>
      <t>4001.400107.01.002</t>
    </r>
  </si>
  <si>
    <r>
      <rPr>
        <sz val="7"/>
        <rFont val="Arial"/>
        <family val="2"/>
      </rPr>
      <t xml:space="preserve">Keluaran : Jumlah Unit Peralatan Kantor
</t>
    </r>
    <r>
      <rPr>
        <sz val="7"/>
        <rFont val="Arial"/>
        <family val="2"/>
      </rPr>
      <t xml:space="preserve">Keluaran : Jumlah Unit Pengadaan Kendaraan Dinas
</t>
    </r>
    <r>
      <rPr>
        <sz val="7"/>
        <rFont val="Arial"/>
        <family val="2"/>
      </rPr>
      <t xml:space="preserve">Keluaran : Jumlah Unit Perlengkapan Kantor
</t>
    </r>
    <r>
      <rPr>
        <sz val="7"/>
        <rFont val="Arial"/>
        <family val="2"/>
      </rPr>
      <t>Keluaran : Jumlah Unit Sewa Gedung Kantor</t>
    </r>
  </si>
  <si>
    <r>
      <rPr>
        <sz val="7"/>
        <rFont val="Arial"/>
        <family val="2"/>
      </rPr>
      <t xml:space="preserve">7 Unit
</t>
    </r>
    <r>
      <rPr>
        <sz val="7"/>
        <rFont val="Arial"/>
        <family val="2"/>
      </rPr>
      <t xml:space="preserve">1 Unit
</t>
    </r>
    <r>
      <rPr>
        <sz val="7"/>
        <rFont val="Arial"/>
        <family val="2"/>
      </rPr>
      <t xml:space="preserve">6 Unit
</t>
    </r>
    <r>
      <rPr>
        <sz val="7"/>
        <rFont val="Arial"/>
        <family val="2"/>
      </rPr>
      <t>1 Unit</t>
    </r>
  </si>
  <si>
    <r>
      <rPr>
        <sz val="7"/>
        <rFont val="Arial"/>
        <family val="2"/>
      </rPr>
      <t xml:space="preserve">8 Unit
</t>
    </r>
    <r>
      <rPr>
        <sz val="7"/>
        <rFont val="Arial"/>
        <family val="2"/>
      </rPr>
      <t xml:space="preserve">0 Unit
</t>
    </r>
    <r>
      <rPr>
        <sz val="7"/>
        <rFont val="Arial"/>
        <family val="2"/>
      </rPr>
      <t xml:space="preserve">3 Unit
</t>
    </r>
    <r>
      <rPr>
        <sz val="7"/>
        <rFont val="Arial"/>
        <family val="2"/>
      </rPr>
      <t>1 Unit</t>
    </r>
  </si>
  <si>
    <r>
      <rPr>
        <sz val="7"/>
        <rFont val="Arial"/>
        <family val="2"/>
      </rPr>
      <t>4001.400107.01.003</t>
    </r>
  </si>
  <si>
    <r>
      <rPr>
        <sz val="7"/>
        <rFont val="Arial"/>
        <family val="2"/>
      </rPr>
      <t xml:space="preserve">Keluaran : Jumlah Unit Pemeliaraan Gedung Kantor
</t>
    </r>
    <r>
      <rPr>
        <sz val="7"/>
        <rFont val="Arial"/>
        <family val="2"/>
      </rPr>
      <t xml:space="preserve">Keluaran : Jumlah Unit Pemeliharaan Kendaraan Oprasional Dinas
</t>
    </r>
    <r>
      <rPr>
        <sz val="7"/>
        <rFont val="Arial"/>
        <family val="2"/>
      </rPr>
      <t>Keluaran : Jumlah Unit Pemeliharaan Peralatan Kantor</t>
    </r>
  </si>
  <si>
    <r>
      <rPr>
        <sz val="7"/>
        <rFont val="Arial"/>
        <family val="2"/>
      </rPr>
      <t xml:space="preserve">1 Unit
</t>
    </r>
    <r>
      <rPr>
        <sz val="7"/>
        <rFont val="Arial"/>
        <family val="2"/>
      </rPr>
      <t xml:space="preserve">11 Unit
</t>
    </r>
    <r>
      <rPr>
        <sz val="7"/>
        <rFont val="Arial"/>
        <family val="2"/>
      </rPr>
      <t>11 Unit</t>
    </r>
  </si>
  <si>
    <r>
      <rPr>
        <sz val="7"/>
        <rFont val="Arial"/>
        <family val="2"/>
      </rPr>
      <t xml:space="preserve">1 Unit
</t>
    </r>
    <r>
      <rPr>
        <sz val="7"/>
        <rFont val="Arial"/>
        <family val="2"/>
      </rPr>
      <t xml:space="preserve">12 Unit
</t>
    </r>
    <r>
      <rPr>
        <sz val="7"/>
        <rFont val="Arial"/>
        <family val="2"/>
      </rPr>
      <t>12 Unit</t>
    </r>
  </si>
  <si>
    <r>
      <rPr>
        <sz val="7"/>
        <rFont val="Arial"/>
        <family val="2"/>
      </rPr>
      <t>4001.400107.01.010</t>
    </r>
  </si>
  <si>
    <r>
      <rPr>
        <sz val="7"/>
        <rFont val="Arial"/>
        <family val="2"/>
      </rPr>
      <t>Keluaran : Jumlah Publikasi Dokumentasi Informatika dan Komunikasi OPD</t>
    </r>
  </si>
  <si>
    <r>
      <rPr>
        <sz val="7"/>
        <rFont val="Arial"/>
        <family val="2"/>
      </rPr>
      <t>4001.400107.01.011</t>
    </r>
  </si>
  <si>
    <r>
      <rPr>
        <sz val="7"/>
        <rFont val="Arial"/>
        <family val="2"/>
      </rPr>
      <t>Keluaran : Jumlah Data Aset Barang Milik Daerah</t>
    </r>
  </si>
  <si>
    <r>
      <rPr>
        <sz val="7"/>
        <rFont val="Arial"/>
        <family val="2"/>
      </rPr>
      <t>4001.400107.01.012</t>
    </r>
  </si>
  <si>
    <r>
      <rPr>
        <sz val="7"/>
        <rFont val="Arial"/>
        <family val="2"/>
      </rPr>
      <t>Keluaran : Jumlah Bulan Kebutuhan Makanan dan Minuman Harian dan Rapat</t>
    </r>
  </si>
  <si>
    <r>
      <rPr>
        <sz val="7"/>
        <rFont val="Arial"/>
        <family val="2"/>
      </rPr>
      <t>4001.400107.01.013</t>
    </r>
  </si>
  <si>
    <r>
      <rPr>
        <sz val="7"/>
        <rFont val="Arial"/>
        <family val="2"/>
      </rPr>
      <t xml:space="preserve">Keluaran : Jumlah Bulan Kebutuhan rapat-rapat Koordinasi dan konsultasi ke luar daerah
</t>
    </r>
    <r>
      <rPr>
        <sz val="7"/>
        <rFont val="Arial"/>
        <family val="2"/>
      </rPr>
      <t>Keluaran : Jumlah Bulan Kebutuhan rapat-rapat Koordinasi dan konsultasi ke Dalem Daerah</t>
    </r>
  </si>
  <si>
    <r>
      <rPr>
        <sz val="7"/>
        <rFont val="Arial"/>
        <family val="2"/>
      </rPr>
      <t xml:space="preserve">95 %
</t>
    </r>
    <r>
      <rPr>
        <sz val="7"/>
        <rFont val="Arial"/>
        <family val="2"/>
      </rPr>
      <t>100 %</t>
    </r>
  </si>
  <si>
    <r>
      <rPr>
        <sz val="7"/>
        <rFont val="Arial"/>
        <family val="2"/>
      </rPr>
      <t>4001.400107.02.001</t>
    </r>
  </si>
  <si>
    <r>
      <rPr>
        <sz val="7"/>
        <rFont val="Arial"/>
        <family val="2"/>
      </rPr>
      <t>Keluaran : Jumlah Dokumen Laporan Keuangan Triwulan dan Smesteran</t>
    </r>
  </si>
  <si>
    <r>
      <rPr>
        <sz val="7"/>
        <rFont val="Arial"/>
        <family val="2"/>
      </rPr>
      <t xml:space="preserve">1 : Tingkat Ketersediaan Dokumen Perencanaan, Pengendalian dan Pelaporan Capaian Kinerja
</t>
    </r>
    <r>
      <rPr>
        <sz val="7"/>
        <rFont val="Arial"/>
        <family val="2"/>
      </rPr>
      <t>2 :    Tingkat Ketepatan Waktu Penyampaian Dokumen Perencanaan, Pengendalian dan Pelaporan Capaian Kinerja</t>
    </r>
  </si>
  <si>
    <r>
      <rPr>
        <sz val="7"/>
        <rFont val="Arial"/>
        <family val="2"/>
      </rPr>
      <t>4001.400107.03.001</t>
    </r>
  </si>
  <si>
    <r>
      <rPr>
        <sz val="7"/>
        <rFont val="Arial"/>
        <family val="2"/>
      </rPr>
      <t>Keluaran : Jumlah Dokumen Renja dan Renja Perubahan</t>
    </r>
  </si>
  <si>
    <r>
      <rPr>
        <sz val="7"/>
        <rFont val="Arial"/>
        <family val="2"/>
      </rPr>
      <t>4001.400107.03.002</t>
    </r>
  </si>
  <si>
    <r>
      <rPr>
        <sz val="7"/>
        <rFont val="Arial"/>
        <family val="2"/>
      </rPr>
      <t>Keluaran : Jumlah Dokumen (RKA dan DPA Murni dan Perubahan)</t>
    </r>
  </si>
  <si>
    <r>
      <rPr>
        <sz val="7"/>
        <rFont val="Arial"/>
        <family val="2"/>
      </rPr>
      <t>4001.400107.03.003</t>
    </r>
  </si>
  <si>
    <r>
      <rPr>
        <sz val="7"/>
        <rFont val="Arial"/>
        <family val="2"/>
      </rPr>
      <t>Keluaran : Jumlah Dokumen Laporan Monev per Triwulan</t>
    </r>
  </si>
  <si>
    <r>
      <rPr>
        <sz val="7"/>
        <rFont val="Arial"/>
        <family val="2"/>
      </rPr>
      <t>4001.400107.03.004</t>
    </r>
  </si>
  <si>
    <r>
      <rPr>
        <sz val="7"/>
        <rFont val="Arial"/>
        <family val="2"/>
      </rPr>
      <t>Keluaran : Jumlah Dokumen laporan capaian kinerja dan ikhtisar realisasi capaian kinerja OPD : LPPD, IKU, PK, LAKIP, LKPJ</t>
    </r>
  </si>
  <si>
    <r>
      <rPr>
        <b/>
        <sz val="7"/>
        <rFont val="Arial"/>
        <family val="2"/>
      </rPr>
      <t>4001.25</t>
    </r>
  </si>
  <si>
    <r>
      <rPr>
        <b/>
        <sz val="7"/>
        <rFont val="Arial"/>
        <family val="2"/>
      </rPr>
      <t>Program Pengembangan Wawasan Kebangsaan</t>
    </r>
  </si>
  <si>
    <r>
      <rPr>
        <sz val="7"/>
        <rFont val="Arial"/>
        <family val="2"/>
      </rPr>
      <t xml:space="preserve">1 : Capaian Harmonisasi Antar Lembaga
</t>
    </r>
    <r>
      <rPr>
        <sz val="7"/>
        <rFont val="Arial"/>
        <family val="2"/>
      </rPr>
      <t xml:space="preserve">2 : Capaian Pembinaan Organisasi Kemasyarakatan
</t>
    </r>
    <r>
      <rPr>
        <sz val="7"/>
        <rFont val="Arial"/>
        <family val="2"/>
      </rPr>
      <t>3 : Capaian Pengendalian Potensi Konflik</t>
    </r>
  </si>
  <si>
    <r>
      <rPr>
        <sz val="7"/>
        <rFont val="Arial"/>
        <family val="2"/>
      </rPr>
      <t xml:space="preserve">95    %
</t>
    </r>
    <r>
      <rPr>
        <sz val="7"/>
        <rFont val="Arial"/>
        <family val="2"/>
      </rPr>
      <t xml:space="preserve">95    %
</t>
    </r>
    <r>
      <rPr>
        <sz val="7"/>
        <rFont val="Arial"/>
        <family val="2"/>
      </rPr>
      <t>95    %</t>
    </r>
  </si>
  <si>
    <r>
      <rPr>
        <sz val="7"/>
        <rFont val="Arial"/>
        <family val="2"/>
      </rPr>
      <t xml:space="preserve">100    %
</t>
    </r>
    <r>
      <rPr>
        <sz val="7"/>
        <rFont val="Arial"/>
        <family val="2"/>
      </rPr>
      <t xml:space="preserve">100    %
</t>
    </r>
    <r>
      <rPr>
        <sz val="7"/>
        <rFont val="Arial"/>
        <family val="2"/>
      </rPr>
      <t>100    %</t>
    </r>
  </si>
  <si>
    <r>
      <rPr>
        <sz val="7"/>
        <rFont val="Arial"/>
        <family val="2"/>
      </rPr>
      <t>4001.400107.25.001</t>
    </r>
  </si>
  <si>
    <r>
      <rPr>
        <sz val="8"/>
        <rFont val="Arial"/>
        <family val="2"/>
      </rPr>
      <t>Peningkatan Toleransi dan kerukunan dalam kehidupan beragama dan Study Komparasi</t>
    </r>
  </si>
  <si>
    <r>
      <rPr>
        <sz val="7"/>
        <rFont val="Arial"/>
        <family val="2"/>
      </rPr>
      <t>Keluaran : Jumlah Orang Mengikuti Sosialisasi Kerukunan Umat Beragama</t>
    </r>
  </si>
  <si>
    <r>
      <rPr>
        <sz val="7"/>
        <rFont val="Arial"/>
        <family val="2"/>
      </rPr>
      <t>240 Orang</t>
    </r>
  </si>
  <si>
    <r>
      <rPr>
        <sz val="7"/>
        <rFont val="Arial"/>
        <family val="2"/>
      </rPr>
      <t>200 Orang</t>
    </r>
  </si>
  <si>
    <r>
      <rPr>
        <sz val="7"/>
        <rFont val="Arial"/>
        <family val="2"/>
      </rPr>
      <t>4001.400107.25.002</t>
    </r>
  </si>
  <si>
    <r>
      <rPr>
        <sz val="8"/>
        <rFont val="Arial"/>
        <family val="2"/>
      </rPr>
      <t>Peningktan Sinerginitas antar FPK dan FKUB</t>
    </r>
  </si>
  <si>
    <r>
      <rPr>
        <sz val="7"/>
        <rFont val="Arial"/>
        <family val="2"/>
      </rPr>
      <t xml:space="preserve">Keluaran : Jumlah Laporan Rapat Koordinasi Internal FPK
</t>
    </r>
    <r>
      <rPr>
        <sz val="7"/>
        <rFont val="Arial"/>
        <family val="2"/>
      </rPr>
      <t>Keluaran : Jumlah Laporan Rapat Koordinasi Internal FKUB</t>
    </r>
  </si>
  <si>
    <r>
      <rPr>
        <sz val="7"/>
        <rFont val="Arial"/>
        <family val="2"/>
      </rPr>
      <t xml:space="preserve">6 Kegiatan
</t>
    </r>
    <r>
      <rPr>
        <sz val="7"/>
        <rFont val="Arial"/>
        <family val="2"/>
      </rPr>
      <t>6 Kegiatan</t>
    </r>
  </si>
  <si>
    <r>
      <rPr>
        <sz val="7"/>
        <rFont val="Arial"/>
        <family val="2"/>
      </rPr>
      <t>4001.400107.25.003</t>
    </r>
  </si>
  <si>
    <r>
      <rPr>
        <sz val="8"/>
        <rFont val="Arial"/>
        <family val="2"/>
      </rPr>
      <t>Peningkatan rasa solediritas dan ikatan sosial dikalangan masyarakat</t>
    </r>
  </si>
  <si>
    <r>
      <rPr>
        <sz val="7"/>
        <rFont val="Arial"/>
        <family val="2"/>
      </rPr>
      <t>Keluaran : Jumlah Orang mengikuti pelatihan kesadaran bela negara</t>
    </r>
  </si>
  <si>
    <r>
      <rPr>
        <sz val="7"/>
        <rFont val="Arial"/>
        <family val="2"/>
      </rPr>
      <t>140 Orang</t>
    </r>
  </si>
  <si>
    <r>
      <rPr>
        <sz val="7"/>
        <rFont val="Arial"/>
        <family val="2"/>
      </rPr>
      <t>210 Orang</t>
    </r>
  </si>
  <si>
    <r>
      <rPr>
        <sz val="7"/>
        <rFont val="Arial"/>
        <family val="2"/>
      </rPr>
      <t>4001.400107.25.004</t>
    </r>
  </si>
  <si>
    <r>
      <rPr>
        <sz val="8"/>
        <rFont val="Arial"/>
        <family val="2"/>
      </rPr>
      <t>Peningkatan Kesadran masyarakat akan nilai nilai luhur Bangsa</t>
    </r>
  </si>
  <si>
    <r>
      <rPr>
        <sz val="7"/>
        <rFont val="Arial"/>
        <family val="2"/>
      </rPr>
      <t xml:space="preserve">Keluaran : Jumlah Orang Mengikuti Sosialisasi Wawasan Kebangsaan
</t>
    </r>
    <r>
      <rPr>
        <sz val="7"/>
        <rFont val="Arial"/>
        <family val="2"/>
      </rPr>
      <t>Keluaran : Jumlah Kegiatan Peringatan Hari Besar Nasional</t>
    </r>
  </si>
  <si>
    <r>
      <rPr>
        <sz val="7"/>
        <rFont val="Arial"/>
        <family val="2"/>
      </rPr>
      <t xml:space="preserve">146 Orang
</t>
    </r>
    <r>
      <rPr>
        <sz val="7"/>
        <rFont val="Arial"/>
        <family val="2"/>
      </rPr>
      <t>3 Kegiatan</t>
    </r>
  </si>
  <si>
    <r>
      <rPr>
        <sz val="7"/>
        <rFont val="Arial"/>
        <family val="2"/>
      </rPr>
      <t xml:space="preserve">200 Orang
</t>
    </r>
    <r>
      <rPr>
        <sz val="7"/>
        <rFont val="Arial"/>
        <family val="2"/>
      </rPr>
      <t>3 Kegiatan</t>
    </r>
  </si>
  <si>
    <r>
      <rPr>
        <sz val="7"/>
        <rFont val="Arial"/>
        <family val="2"/>
      </rPr>
      <t>4001.400107.25.005</t>
    </r>
  </si>
  <si>
    <r>
      <rPr>
        <sz val="8"/>
        <rFont val="Arial"/>
        <family val="2"/>
      </rPr>
      <t>Fasilitasi Pencegahan Penyalahgunaan Narkotika</t>
    </r>
  </si>
  <si>
    <r>
      <rPr>
        <sz val="7"/>
        <rFont val="Arial"/>
        <family val="2"/>
      </rPr>
      <t>Keluaran : Jumlah Orang Mengikuti Sosialisasi Narkoba</t>
    </r>
  </si>
  <si>
    <r>
      <rPr>
        <sz val="7"/>
        <rFont val="Arial"/>
        <family val="2"/>
      </rPr>
      <t>300 Orang</t>
    </r>
  </si>
  <si>
    <r>
      <rPr>
        <sz val="7"/>
        <rFont val="Arial"/>
        <family val="2"/>
      </rPr>
      <t>4001.400107.25.007</t>
    </r>
  </si>
  <si>
    <r>
      <rPr>
        <sz val="8"/>
        <rFont val="Arial"/>
        <family val="2"/>
      </rPr>
      <t>Pemantapan Tim Bakorinda</t>
    </r>
  </si>
  <si>
    <r>
      <rPr>
        <sz val="7"/>
        <rFont val="Arial"/>
        <family val="2"/>
      </rPr>
      <t xml:space="preserve">Keluaran : Jumlah Laporan Kegiatan Rapat KOMINDA
</t>
    </r>
    <r>
      <rPr>
        <sz val="7"/>
        <rFont val="Arial"/>
        <family val="2"/>
      </rPr>
      <t xml:space="preserve">Keluaran : Jumlah Laporan Kegiatan Rapat SIPORA
</t>
    </r>
    <r>
      <rPr>
        <sz val="7"/>
        <rFont val="Arial"/>
        <family val="2"/>
      </rPr>
      <t>Keluaran : Jumlah Laporan Kegiatan Rapat</t>
    </r>
  </si>
  <si>
    <r>
      <rPr>
        <sz val="7"/>
        <rFont val="Arial"/>
        <family val="2"/>
      </rPr>
      <t xml:space="preserve">12 Laporan
</t>
    </r>
    <r>
      <rPr>
        <sz val="7"/>
        <rFont val="Arial"/>
        <family val="2"/>
      </rPr>
      <t xml:space="preserve">1 Laporan
</t>
    </r>
    <r>
      <rPr>
        <sz val="7"/>
        <rFont val="Arial"/>
        <family val="2"/>
      </rPr>
      <t>1 Laporan</t>
    </r>
  </si>
  <si>
    <r>
      <rPr>
        <sz val="7"/>
        <rFont val="Arial"/>
        <family val="2"/>
      </rPr>
      <t>4001.400107.25.008</t>
    </r>
  </si>
  <si>
    <r>
      <rPr>
        <sz val="8"/>
        <rFont val="Arial"/>
        <family val="2"/>
      </rPr>
      <t>Fasilitasi Kewaspadaan Dini dan Pengananan Konflik</t>
    </r>
  </si>
  <si>
    <r>
      <rPr>
        <sz val="7"/>
        <rFont val="Arial"/>
        <family val="2"/>
      </rPr>
      <t xml:space="preserve">Keluaran : Jumlah Kegiatan Sosialisasi tentang Penanganan Konflik Sosial
</t>
    </r>
    <r>
      <rPr>
        <sz val="7"/>
        <rFont val="Arial"/>
        <family val="2"/>
      </rPr>
      <t>Keluaran : Jumlah Laporan Rapat Koordinasi FKDM (Forum Kewaspaddaan Dini Masyarakat)</t>
    </r>
  </si>
  <si>
    <r>
      <rPr>
        <sz val="7"/>
        <rFont val="Arial"/>
        <family val="2"/>
      </rPr>
      <t xml:space="preserve">120 Kegiatan
</t>
    </r>
    <r>
      <rPr>
        <sz val="7"/>
        <rFont val="Arial"/>
        <family val="2"/>
      </rPr>
      <t>120 Kegiatan</t>
    </r>
  </si>
  <si>
    <r>
      <rPr>
        <b/>
        <sz val="7"/>
        <rFont val="Arial"/>
        <family val="2"/>
      </rPr>
      <t>4001.26</t>
    </r>
  </si>
  <si>
    <r>
      <rPr>
        <b/>
        <sz val="7"/>
        <rFont val="Arial"/>
        <family val="2"/>
      </rPr>
      <t>Program Pendidikan Politik Masyarakat</t>
    </r>
  </si>
  <si>
    <r>
      <rPr>
        <sz val="7"/>
        <rFont val="Arial"/>
        <family val="2"/>
      </rPr>
      <t>1 :    Tingkat Pemahaman Politik Masyarakat</t>
    </r>
  </si>
  <si>
    <r>
      <rPr>
        <sz val="7"/>
        <rFont val="Arial"/>
        <family val="2"/>
      </rPr>
      <t>4001.400107.26.001</t>
    </r>
  </si>
  <si>
    <r>
      <rPr>
        <sz val="8"/>
        <rFont val="Arial"/>
        <family val="2"/>
      </rPr>
      <t>Penyuluhan kepada Masyarakat</t>
    </r>
  </si>
  <si>
    <r>
      <rPr>
        <sz val="7"/>
        <rFont val="Arial"/>
        <family val="2"/>
      </rPr>
      <t>Keluaran : Jumlah Orang Mengikuti Penyuluhan Pendidikan Politik</t>
    </r>
  </si>
  <si>
    <r>
      <rPr>
        <sz val="7"/>
        <rFont val="Arial"/>
        <family val="2"/>
      </rPr>
      <t>720 Orang</t>
    </r>
  </si>
  <si>
    <r>
      <rPr>
        <sz val="7"/>
        <rFont val="Arial"/>
        <family val="2"/>
      </rPr>
      <t>800 Orang</t>
    </r>
  </si>
  <si>
    <r>
      <rPr>
        <sz val="7"/>
        <rFont val="Arial"/>
        <family val="2"/>
      </rPr>
      <t>4001.400107.26.002</t>
    </r>
  </si>
  <si>
    <r>
      <rPr>
        <sz val="8"/>
        <rFont val="Arial"/>
        <family val="2"/>
      </rPr>
      <t>Sosilisasi Pendidikan Politik Kepada Parpol dan Ormas</t>
    </r>
  </si>
  <si>
    <r>
      <rPr>
        <sz val="7"/>
        <rFont val="Arial"/>
        <family val="2"/>
      </rPr>
      <t xml:space="preserve">Keluaran : Jumlah Orang Mengikuti Sosialisasi Pendidikan Politik Kepada Parpol
</t>
    </r>
    <r>
      <rPr>
        <sz val="7"/>
        <rFont val="Arial"/>
        <family val="2"/>
      </rPr>
      <t>Keluaran : Jumlah Orang mengikuti Sosialisasi Pendidikan Politik Kepada Ormas</t>
    </r>
  </si>
  <si>
    <r>
      <rPr>
        <sz val="7"/>
        <rFont val="Arial"/>
        <family val="2"/>
      </rPr>
      <t xml:space="preserve">240 Orang
</t>
    </r>
    <r>
      <rPr>
        <sz val="7"/>
        <rFont val="Arial"/>
        <family val="2"/>
      </rPr>
      <t>160 Orang</t>
    </r>
  </si>
  <si>
    <r>
      <rPr>
        <sz val="7"/>
        <rFont val="Arial"/>
        <family val="2"/>
      </rPr>
      <t xml:space="preserve">360 Orang
</t>
    </r>
    <r>
      <rPr>
        <sz val="7"/>
        <rFont val="Arial"/>
        <family val="2"/>
      </rPr>
      <t>240 Orang</t>
    </r>
  </si>
  <si>
    <r>
      <rPr>
        <sz val="7"/>
        <rFont val="Arial"/>
        <family val="2"/>
      </rPr>
      <t>4001.400107.26.003</t>
    </r>
  </si>
  <si>
    <r>
      <rPr>
        <sz val="8"/>
        <rFont val="Arial"/>
        <family val="2"/>
      </rPr>
      <t>Koordinasi Forum - Forum Diskusi Politik  Ormas dan Parpol Tokoh Masyarakat dan Mahasiswa</t>
    </r>
  </si>
  <si>
    <r>
      <rPr>
        <sz val="7"/>
        <rFont val="Arial"/>
        <family val="2"/>
      </rPr>
      <t>Keluaran : Jumlah Laporan Hasil Diskusi Politik dan Demokrasi</t>
    </r>
  </si>
  <si>
    <r>
      <rPr>
        <sz val="7"/>
        <rFont val="Arial"/>
        <family val="2"/>
      </rPr>
      <t>7 Dokumen</t>
    </r>
  </si>
  <si>
    <r>
      <rPr>
        <sz val="7"/>
        <rFont val="Arial"/>
        <family val="2"/>
      </rPr>
      <t>8 Dokumen</t>
    </r>
  </si>
  <si>
    <r>
      <rPr>
        <sz val="7"/>
        <rFont val="Arial"/>
        <family val="2"/>
      </rPr>
      <t>4001.400107.26.004</t>
    </r>
  </si>
  <si>
    <r>
      <rPr>
        <sz val="8"/>
        <rFont val="Arial"/>
        <family val="2"/>
      </rPr>
      <t>Monitoring ,evaluasi dan Pelaporan</t>
    </r>
  </si>
  <si>
    <r>
      <rPr>
        <sz val="7"/>
        <rFont val="Arial"/>
        <family val="2"/>
      </rPr>
      <t xml:space="preserve">Keluaran : Laporan rapat koordinasi Verifikasi Bantuan Parpol
</t>
    </r>
    <r>
      <rPr>
        <sz val="7"/>
        <rFont val="Arial"/>
        <family val="2"/>
      </rPr>
      <t>Keluaran : Jumlah laporan Monev tentang Perkembanagan Politik di Daerah</t>
    </r>
  </si>
  <si>
    <r>
      <rPr>
        <sz val="7"/>
        <rFont val="Arial"/>
        <family val="2"/>
      </rPr>
      <t xml:space="preserve">1 Dokumen
</t>
    </r>
    <r>
      <rPr>
        <sz val="7"/>
        <rFont val="Arial"/>
        <family val="2"/>
      </rPr>
      <t>3 Dokumen</t>
    </r>
  </si>
  <si>
    <r>
      <rPr>
        <sz val="7"/>
        <rFont val="Arial"/>
        <family val="2"/>
      </rPr>
      <t>4001.400107.26.005</t>
    </r>
  </si>
  <si>
    <r>
      <rPr>
        <sz val="8"/>
        <rFont val="Arial"/>
        <family val="2"/>
      </rPr>
      <t>Pendataan Ormas</t>
    </r>
  </si>
  <si>
    <r>
      <rPr>
        <sz val="7"/>
        <rFont val="Arial"/>
        <family val="2"/>
      </rPr>
      <t>Keluaran : Laporan Data Ormas terdaftar di Kota Serang</t>
    </r>
  </si>
  <si>
    <r>
      <rPr>
        <sz val="8"/>
        <rFont val="Arial"/>
        <family val="2"/>
      </rPr>
      <t>KEPALA KANTOR</t>
    </r>
  </si>
  <si>
    <r>
      <rPr>
        <b/>
        <sz val="8"/>
        <rFont val="Arial"/>
        <family val="2"/>
      </rPr>
      <t xml:space="preserve">GOLIB ABD MUTHOLIB, S.Pd., M.Si
</t>
    </r>
    <r>
      <rPr>
        <sz val="8"/>
        <rFont val="Arial"/>
        <family val="2"/>
      </rPr>
      <t>NIP. 196206271982121001</t>
    </r>
  </si>
  <si>
    <r>
      <rPr>
        <b/>
        <sz val="8"/>
        <rFont val="Arial"/>
        <family val="2"/>
      </rPr>
      <t>SKPD                 :      DINAS SOSIAL</t>
    </r>
  </si>
  <si>
    <r>
      <rPr>
        <b/>
        <sz val="7"/>
        <rFont val="Arial"/>
        <family val="2"/>
      </rPr>
      <t>1106</t>
    </r>
  </si>
  <si>
    <r>
      <rPr>
        <b/>
        <sz val="7"/>
        <rFont val="Arial"/>
        <family val="2"/>
      </rPr>
      <t>SOSIAL</t>
    </r>
  </si>
  <si>
    <r>
      <rPr>
        <b/>
        <sz val="7"/>
        <rFont val="Arial"/>
        <family val="2"/>
      </rPr>
      <t>1106.01</t>
    </r>
  </si>
  <si>
    <r>
      <rPr>
        <sz val="7"/>
        <rFont val="Arial"/>
        <family val="2"/>
      </rPr>
      <t xml:space="preserve">1 : Indeks kepuasan pelayanan kantor
</t>
    </r>
    <r>
      <rPr>
        <sz val="7"/>
        <rFont val="Arial"/>
        <family val="2"/>
      </rPr>
      <t xml:space="preserve">2 : Persentase sarana dan prasarana kantor dalam kondisi baik
</t>
    </r>
    <r>
      <rPr>
        <sz val="7"/>
        <rFont val="Arial"/>
        <family val="2"/>
      </rPr>
      <t xml:space="preserve">3 : Tingkat kehadiran aparatur
</t>
    </r>
    <r>
      <rPr>
        <sz val="7"/>
        <rFont val="Arial"/>
        <family val="2"/>
      </rPr>
      <t>4 : Tingkat ketersediaan dokumen pengelolaan barang milik daerah</t>
    </r>
  </si>
  <si>
    <r>
      <rPr>
        <sz val="7"/>
        <rFont val="Arial"/>
        <family val="2"/>
      </rPr>
      <t xml:space="preserve">90 %
</t>
    </r>
    <r>
      <rPr>
        <sz val="7"/>
        <rFont val="Arial"/>
        <family val="2"/>
      </rPr>
      <t xml:space="preserve">95 %
</t>
    </r>
    <r>
      <rPr>
        <sz val="7"/>
        <rFont val="Arial"/>
        <family val="2"/>
      </rPr>
      <t xml:space="preserve">100 %
</t>
    </r>
    <r>
      <rPr>
        <sz val="7"/>
        <rFont val="Arial"/>
        <family val="2"/>
      </rPr>
      <t>100 %</t>
    </r>
  </si>
  <si>
    <r>
      <rPr>
        <sz val="7"/>
        <rFont val="Arial"/>
        <family val="2"/>
      </rPr>
      <t>1106.110701.01.001</t>
    </r>
  </si>
  <si>
    <r>
      <rPr>
        <sz val="7"/>
        <rFont val="Arial"/>
        <family val="2"/>
      </rPr>
      <t xml:space="preserve">Keluaran : Jumlah Bahan surat menyurat
</t>
    </r>
    <r>
      <rPr>
        <sz val="7"/>
        <rFont val="Arial"/>
        <family val="2"/>
      </rPr>
      <t xml:space="preserve">Keluaran : Jumlah Penyediaan jasa komunikasi, sumber daya air dan listrik
</t>
    </r>
    <r>
      <rPr>
        <sz val="7"/>
        <rFont val="Arial"/>
        <family val="2"/>
      </rPr>
      <t xml:space="preserve">Keluaran : Jumlah Penyediaan Jasa Pemeliharaan dan Perizinan Kendaraan dinas/Operasional
</t>
    </r>
    <r>
      <rPr>
        <sz val="7"/>
        <rFont val="Arial"/>
        <family val="2"/>
      </rPr>
      <t xml:space="preserve">Keluaran : Penyediaan jasa kebersihan kantor
</t>
    </r>
    <r>
      <rPr>
        <sz val="7"/>
        <rFont val="Arial"/>
        <family val="2"/>
      </rPr>
      <t xml:space="preserve">Keluaran : Jumlah Penyediaan alat tulis kantor
</t>
    </r>
    <r>
      <rPr>
        <sz val="7"/>
        <rFont val="Arial"/>
        <family val="2"/>
      </rPr>
      <t xml:space="preserve">Keluaran : Jumlah Penyediaan barang cetakan dan penggandaan
</t>
    </r>
    <r>
      <rPr>
        <sz val="7"/>
        <rFont val="Arial"/>
        <family val="2"/>
      </rPr>
      <t xml:space="preserve">Keluaran : Jumlah Penyediaan komponen instalasi listrik/penerangan bangunan kantor
</t>
    </r>
    <r>
      <rPr>
        <sz val="7"/>
        <rFont val="Arial"/>
        <family val="2"/>
      </rPr>
      <t>Keluaran : Jumlah  bahan bacaan dan peraturan perundang-undangan</t>
    </r>
  </si>
  <si>
    <r>
      <rPr>
        <sz val="7"/>
        <rFont val="Arial"/>
        <family val="2"/>
      </rPr>
      <t>1106.110701.01.002</t>
    </r>
  </si>
  <si>
    <r>
      <rPr>
        <sz val="7"/>
        <rFont val="Arial"/>
        <family val="2"/>
      </rPr>
      <t xml:space="preserve">Keluaran : Jumlah sewa Gedung Kantor, Gedung PKH, Rumah singgah, Sekretariat Tagana, Sekretariat Lansia dan Gudang Bufferstok
</t>
    </r>
    <r>
      <rPr>
        <sz val="7"/>
        <rFont val="Arial"/>
        <family val="2"/>
      </rPr>
      <t xml:space="preserve">Keluaran : Jumlah  mebeleur
</t>
    </r>
    <r>
      <rPr>
        <sz val="7"/>
        <rFont val="Arial"/>
        <family val="2"/>
      </rPr>
      <t xml:space="preserve">Keluaran : Jumlah kendaraan dinas/operasional
</t>
    </r>
    <r>
      <rPr>
        <sz val="7"/>
        <rFont val="Arial"/>
        <family val="2"/>
      </rPr>
      <t>Keluaran : Jumlah peralatan gedung kantor</t>
    </r>
  </si>
  <si>
    <r>
      <rPr>
        <sz val="7"/>
        <rFont val="Arial"/>
        <family val="2"/>
      </rPr>
      <t xml:space="preserve">6 Unit
</t>
    </r>
    <r>
      <rPr>
        <sz val="7"/>
        <rFont val="Arial"/>
        <family val="2"/>
      </rPr>
      <t xml:space="preserve">33 Unit
</t>
    </r>
    <r>
      <rPr>
        <sz val="7"/>
        <rFont val="Arial"/>
        <family val="2"/>
      </rPr>
      <t xml:space="preserve">1 Unit
</t>
    </r>
    <r>
      <rPr>
        <sz val="7"/>
        <rFont val="Arial"/>
        <family val="2"/>
      </rPr>
      <t>35 Unit</t>
    </r>
  </si>
  <si>
    <r>
      <rPr>
        <sz val="7"/>
        <rFont val="Arial"/>
        <family val="2"/>
      </rPr>
      <t>1106.110701.01.003</t>
    </r>
  </si>
  <si>
    <r>
      <rPr>
        <sz val="7"/>
        <rFont val="Arial"/>
        <family val="2"/>
      </rPr>
      <t xml:space="preserve">Keluaran : Jumlah pemeliharaan gedung kantor
</t>
    </r>
    <r>
      <rPr>
        <sz val="7"/>
        <rFont val="Arial"/>
        <family val="2"/>
      </rPr>
      <t xml:space="preserve">Keluaran : Jumlah pemeliharaan kendaraan dinas/operasional
</t>
    </r>
    <r>
      <rPr>
        <sz val="7"/>
        <rFont val="Arial"/>
        <family val="2"/>
      </rPr>
      <t xml:space="preserve">Keluaran : Jumlah Premi Asuransi kendaraan dinas/operasional
</t>
    </r>
    <r>
      <rPr>
        <sz val="7"/>
        <rFont val="Arial"/>
        <family val="2"/>
      </rPr>
      <t>Keluaran : Jumlah pemeliharaan peralatan gedung kantor</t>
    </r>
  </si>
  <si>
    <r>
      <rPr>
        <sz val="7"/>
        <rFont val="Arial"/>
        <family val="2"/>
      </rPr>
      <t xml:space="preserve">6 Gedung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>12 Bulan</t>
    </r>
  </si>
  <si>
    <r>
      <rPr>
        <sz val="7"/>
        <rFont val="Arial"/>
        <family val="2"/>
      </rPr>
      <t>1106.110701.01.009</t>
    </r>
  </si>
  <si>
    <r>
      <rPr>
        <sz val="7"/>
        <rFont val="Arial"/>
        <family val="2"/>
      </rPr>
      <t xml:space="preserve">Keluaran : Jumlah Sosialisasi peraturan perundang-undangan
</t>
    </r>
    <r>
      <rPr>
        <sz val="7"/>
        <rFont val="Arial"/>
        <family val="2"/>
      </rPr>
      <t>Keluaran : Jumlah Peningkatan kemampuan Teknis Aparatur</t>
    </r>
  </si>
  <si>
    <r>
      <rPr>
        <sz val="7"/>
        <rFont val="Arial"/>
        <family val="2"/>
      </rPr>
      <t xml:space="preserve">35 Orang
</t>
    </r>
    <r>
      <rPr>
        <sz val="7"/>
        <rFont val="Arial"/>
        <family val="2"/>
      </rPr>
      <t>30 Orang</t>
    </r>
  </si>
  <si>
    <r>
      <rPr>
        <sz val="7"/>
        <rFont val="Arial"/>
        <family val="2"/>
      </rPr>
      <t>1106.110701.01.010</t>
    </r>
  </si>
  <si>
    <r>
      <rPr>
        <sz val="7"/>
        <rFont val="Arial"/>
        <family val="2"/>
      </rPr>
      <t>Keluaran : Jumlah Dokumentasi, Informatika dan Komunikasi OPD</t>
    </r>
  </si>
  <si>
    <r>
      <rPr>
        <sz val="7"/>
        <rFont val="Arial"/>
        <family val="2"/>
      </rPr>
      <t>1106.110701.01.011</t>
    </r>
  </si>
  <si>
    <r>
      <rPr>
        <sz val="7"/>
        <rFont val="Arial"/>
        <family val="2"/>
      </rPr>
      <t>1106.110701.01.012</t>
    </r>
  </si>
  <si>
    <r>
      <rPr>
        <sz val="7"/>
        <rFont val="Arial"/>
        <family val="2"/>
      </rPr>
      <t>Keluaran : Jumlah Penyediaan Makanan dan minuman</t>
    </r>
  </si>
  <si>
    <r>
      <rPr>
        <sz val="7"/>
        <rFont val="Arial"/>
        <family val="2"/>
      </rPr>
      <t>1106.110701.01.013</t>
    </r>
  </si>
  <si>
    <r>
      <rPr>
        <sz val="7"/>
        <rFont val="Arial"/>
        <family val="2"/>
      </rPr>
      <t>Keluaran : Jumlah Rapat-Rapat Koordinasi dan Konsultasi dalam dan Luar Daerah</t>
    </r>
  </si>
  <si>
    <r>
      <rPr>
        <b/>
        <sz val="7"/>
        <rFont val="Arial"/>
        <family val="2"/>
      </rPr>
      <t>1106.02</t>
    </r>
  </si>
  <si>
    <r>
      <rPr>
        <sz val="7"/>
        <rFont val="Arial"/>
        <family val="2"/>
      </rPr>
      <t>1106.110701.02.001</t>
    </r>
  </si>
  <si>
    <r>
      <rPr>
        <sz val="7"/>
        <rFont val="Arial"/>
        <family val="2"/>
      </rPr>
      <t>Keluaran : Jumlah Dokumen Laporan Keuangan</t>
    </r>
  </si>
  <si>
    <r>
      <rPr>
        <b/>
        <sz val="7"/>
        <rFont val="Arial"/>
        <family val="2"/>
      </rPr>
      <t>1106.03</t>
    </r>
  </si>
  <si>
    <r>
      <rPr>
        <sz val="7"/>
        <rFont val="Arial"/>
        <family val="2"/>
      </rPr>
      <t xml:space="preserve">1 : Tingkat ketersediaan dokumen perencanaan, pengendalian, dan pelaporan capaian kinerja
</t>
    </r>
    <r>
      <rPr>
        <sz val="7"/>
        <rFont val="Arial"/>
        <family val="2"/>
      </rPr>
      <t>2 : Tingkat ketepatan waktu penyampaian dokumen perencanaan, pengendalian, dan pelaporan capaian kinerja</t>
    </r>
  </si>
  <si>
    <r>
      <rPr>
        <sz val="7"/>
        <rFont val="Arial"/>
        <family val="2"/>
      </rPr>
      <t>1106.110701.03.001</t>
    </r>
  </si>
  <si>
    <r>
      <rPr>
        <sz val="7"/>
        <rFont val="Arial"/>
        <family val="2"/>
      </rPr>
      <t xml:space="preserve">Keluaran : Jumlah Dokumen Renja 2021 dan Renja 2022
</t>
    </r>
    <r>
      <rPr>
        <sz val="7"/>
        <rFont val="Arial"/>
        <family val="2"/>
      </rPr>
      <t>Keluaran : Jumlah Dokumen Renstra 2019 - 2023</t>
    </r>
  </si>
  <si>
    <r>
      <rPr>
        <sz val="7"/>
        <rFont val="Arial"/>
        <family val="2"/>
      </rPr>
      <t xml:space="preserve">2 Dokumen
</t>
    </r>
    <r>
      <rPr>
        <sz val="7"/>
        <rFont val="Arial"/>
        <family val="2"/>
      </rPr>
      <t>1 Dokumen</t>
    </r>
  </si>
  <si>
    <r>
      <rPr>
        <sz val="7"/>
        <rFont val="Arial"/>
        <family val="2"/>
      </rPr>
      <t>1106.110701.03.002</t>
    </r>
  </si>
  <si>
    <r>
      <rPr>
        <sz val="7"/>
        <rFont val="Arial"/>
        <family val="2"/>
      </rPr>
      <t xml:space="preserve">Keluaran : Jumlah Dokumen RKA dan DPA TA 2021 dan 2022
</t>
    </r>
    <r>
      <rPr>
        <sz val="7"/>
        <rFont val="Arial"/>
        <family val="2"/>
      </rPr>
      <t>Keluaran : Jumlah Dokumen RKA 2021</t>
    </r>
  </si>
  <si>
    <r>
      <rPr>
        <sz val="7"/>
        <rFont val="Arial"/>
        <family val="2"/>
      </rPr>
      <t xml:space="preserve">3 Dokumen
</t>
    </r>
    <r>
      <rPr>
        <sz val="7"/>
        <rFont val="Arial"/>
        <family val="2"/>
      </rPr>
      <t>1 Dokumen</t>
    </r>
  </si>
  <si>
    <r>
      <rPr>
        <sz val="7"/>
        <rFont val="Arial"/>
        <family val="2"/>
      </rPr>
      <t>1106.110701.03.003</t>
    </r>
  </si>
  <si>
    <r>
      <rPr>
        <sz val="7"/>
        <rFont val="Arial"/>
        <family val="2"/>
      </rPr>
      <t>Keluaran : Jumlah Pelaporan Evaluasi Pertriwulan</t>
    </r>
  </si>
  <si>
    <r>
      <rPr>
        <sz val="7"/>
        <rFont val="Arial"/>
        <family val="2"/>
      </rPr>
      <t>1106.110701.03.004</t>
    </r>
  </si>
  <si>
    <r>
      <rPr>
        <sz val="7"/>
        <rFont val="Arial"/>
        <family val="2"/>
      </rPr>
      <t>Keluaran : Jumlah Dokumen LKJIP, PK, LPPD, Evaluasi Renja OPD</t>
    </r>
  </si>
  <si>
    <r>
      <rPr>
        <sz val="7"/>
        <rFont val="Arial"/>
        <family val="2"/>
      </rPr>
      <t>1106.110701.03.005</t>
    </r>
  </si>
  <si>
    <r>
      <rPr>
        <sz val="7"/>
        <rFont val="Arial"/>
        <family val="2"/>
      </rPr>
      <t>Keluaran : Jumlah Dokumen Data dan Profil Perangkat Daerah</t>
    </r>
  </si>
  <si>
    <r>
      <rPr>
        <b/>
        <sz val="7"/>
        <rFont val="Arial"/>
        <family val="2"/>
      </rPr>
      <t>1106.11</t>
    </r>
  </si>
  <si>
    <r>
      <rPr>
        <b/>
        <sz val="7"/>
        <rFont val="Arial"/>
        <family val="2"/>
      </rPr>
      <t>Program Penanganan Fakir Miskin</t>
    </r>
  </si>
  <si>
    <r>
      <rPr>
        <sz val="7"/>
        <rFont val="Arial"/>
        <family val="2"/>
      </rPr>
      <t xml:space="preserve">1 : Realisasi fakir miskin yang dilayani terhadap total fakir miskin
</t>
    </r>
    <r>
      <rPr>
        <sz val="7"/>
        <rFont val="Arial"/>
        <family val="2"/>
      </rPr>
      <t>2 : Realisasi Rumah tidak layak huni yang ditangani terhadap total RTLH</t>
    </r>
  </si>
  <si>
    <r>
      <rPr>
        <sz val="7"/>
        <rFont val="Arial"/>
        <family val="2"/>
      </rPr>
      <t xml:space="preserve">86 %
</t>
    </r>
    <r>
      <rPr>
        <sz val="7"/>
        <rFont val="Arial"/>
        <family val="2"/>
      </rPr>
      <t>11.61 %</t>
    </r>
  </si>
  <si>
    <r>
      <rPr>
        <sz val="7"/>
        <rFont val="Arial"/>
        <family val="2"/>
      </rPr>
      <t xml:space="preserve">86 %
</t>
    </r>
    <r>
      <rPr>
        <sz val="7"/>
        <rFont val="Arial"/>
        <family val="2"/>
      </rPr>
      <t>13.14 %</t>
    </r>
  </si>
  <si>
    <r>
      <rPr>
        <sz val="7"/>
        <rFont val="Arial"/>
        <family val="2"/>
      </rPr>
      <t>1106.110701.11.001</t>
    </r>
  </si>
  <si>
    <r>
      <rPr>
        <sz val="8"/>
        <rFont val="Arial"/>
        <family val="2"/>
      </rPr>
      <t>Peningkatan Kemampuan (Capacity Building) petugas dan pedamping sosial pemberdayaan fakir miskin dan PMKS lainnya</t>
    </r>
  </si>
  <si>
    <r>
      <rPr>
        <sz val="7"/>
        <rFont val="Arial"/>
        <family val="2"/>
      </rPr>
      <t xml:space="preserve">Keluaran : Jumlah Peserta Bimtek dan Evaluasi Pendamping Sosial Program Sembako
</t>
    </r>
    <r>
      <rPr>
        <sz val="7"/>
        <rFont val="Arial"/>
        <family val="2"/>
      </rPr>
      <t xml:space="preserve">Keluaran : Jumlah Peserta Rapat Koordinasii Pendamping Sosial Program Sembako
</t>
    </r>
    <r>
      <rPr>
        <sz val="7"/>
        <rFont val="Arial"/>
        <family val="2"/>
      </rPr>
      <t xml:space="preserve">Keluaran : Jumlah Peserta Pembinaan E-Warung
</t>
    </r>
    <r>
      <rPr>
        <sz val="7"/>
        <rFont val="Arial"/>
        <family val="2"/>
      </rPr>
      <t>Keluaran : Jumlah Penerima Keluarga Penerima Manfaat Program BPNT</t>
    </r>
  </si>
  <si>
    <r>
      <rPr>
        <sz val="7"/>
        <rFont val="Arial"/>
        <family val="2"/>
      </rPr>
      <t xml:space="preserve">58 Orang
</t>
    </r>
    <r>
      <rPr>
        <sz val="7"/>
        <rFont val="Arial"/>
        <family val="2"/>
      </rPr>
      <t xml:space="preserve">32 Orang
</t>
    </r>
    <r>
      <rPr>
        <sz val="7"/>
        <rFont val="Arial"/>
        <family val="2"/>
      </rPr>
      <t xml:space="preserve">320 Orang
</t>
    </r>
    <r>
      <rPr>
        <sz val="7"/>
        <rFont val="Arial"/>
        <family val="2"/>
      </rPr>
      <t>13936 KPM</t>
    </r>
  </si>
  <si>
    <r>
      <rPr>
        <sz val="7"/>
        <rFont val="Arial"/>
        <family val="2"/>
      </rPr>
      <t>1106.110701.11.003</t>
    </r>
  </si>
  <si>
    <r>
      <rPr>
        <sz val="8"/>
        <rFont val="Arial"/>
        <family val="2"/>
      </rPr>
      <t>Fasilitasi manajemen usaha bagi fakir miskin</t>
    </r>
  </si>
  <si>
    <r>
      <rPr>
        <sz val="7"/>
        <rFont val="Arial"/>
        <family val="2"/>
      </rPr>
      <t xml:space="preserve">Keluaran : Jumlah Peserta penerima bantuan KUBE PRSE
</t>
    </r>
    <r>
      <rPr>
        <sz val="7"/>
        <rFont val="Arial"/>
        <family val="2"/>
      </rPr>
      <t>Keluaran : Jumlah Pendamping KUBE PRSE</t>
    </r>
  </si>
  <si>
    <r>
      <rPr>
        <sz val="7"/>
        <rFont val="Arial"/>
        <family val="2"/>
      </rPr>
      <t xml:space="preserve">100 Orang
</t>
    </r>
    <r>
      <rPr>
        <sz val="7"/>
        <rFont val="Arial"/>
        <family val="2"/>
      </rPr>
      <t>5 Orang</t>
    </r>
  </si>
  <si>
    <r>
      <rPr>
        <sz val="7"/>
        <rFont val="Arial"/>
        <family val="2"/>
      </rPr>
      <t>1106.110701.11.004</t>
    </r>
  </si>
  <si>
    <r>
      <rPr>
        <sz val="8"/>
        <rFont val="Arial"/>
        <family val="2"/>
      </rPr>
      <t>Fasilitasi dan stimulasi pembangunan perumahan masyarakat kurang mampu</t>
    </r>
  </si>
  <si>
    <r>
      <rPr>
        <sz val="7"/>
        <rFont val="Arial"/>
        <family val="2"/>
      </rPr>
      <t xml:space="preserve">Keluaran : Jumlah Penerima Bantuan RTLH
</t>
    </r>
    <r>
      <rPr>
        <sz val="7"/>
        <rFont val="Arial"/>
        <family val="2"/>
      </rPr>
      <t>Keluaran : Jumlah Pendamping RS- RLTH</t>
    </r>
  </si>
  <si>
    <r>
      <rPr>
        <sz val="7"/>
        <rFont val="Arial"/>
        <family val="2"/>
      </rPr>
      <t xml:space="preserve">200 Orang
</t>
    </r>
    <r>
      <rPr>
        <sz val="7"/>
        <rFont val="Arial"/>
        <family val="2"/>
      </rPr>
      <t>5 Orang</t>
    </r>
  </si>
  <si>
    <r>
      <rPr>
        <sz val="7"/>
        <rFont val="Arial"/>
        <family val="2"/>
      </rPr>
      <t>1106.110701.11.005</t>
    </r>
  </si>
  <si>
    <r>
      <rPr>
        <sz val="8"/>
        <rFont val="Arial"/>
        <family val="2"/>
      </rPr>
      <t>Identifikasi dan analisis data Fakir Miskin</t>
    </r>
  </si>
  <si>
    <r>
      <rPr>
        <sz val="7"/>
        <rFont val="Arial"/>
        <family val="2"/>
      </rPr>
      <t xml:space="preserve">Keluaran : Jumlah Updating dan Pendataan FM (KUBE FM)
</t>
    </r>
    <r>
      <rPr>
        <sz val="7"/>
        <rFont val="Arial"/>
        <family val="2"/>
      </rPr>
      <t xml:space="preserve">Keluaran : Jumlah Updating dan Pendataan FM (KUBE PRSE)
</t>
    </r>
    <r>
      <rPr>
        <sz val="7"/>
        <rFont val="Arial"/>
        <family val="2"/>
      </rPr>
      <t>Keluaran : Jumlah Updating dan Pendataan FM (RS-RTLH)</t>
    </r>
  </si>
  <si>
    <r>
      <rPr>
        <sz val="7"/>
        <rFont val="Arial"/>
        <family val="2"/>
      </rPr>
      <t xml:space="preserve">100 Orang
</t>
    </r>
    <r>
      <rPr>
        <sz val="7"/>
        <rFont val="Arial"/>
        <family val="2"/>
      </rPr>
      <t xml:space="preserve">100 Orang
</t>
    </r>
    <r>
      <rPr>
        <sz val="7"/>
        <rFont val="Arial"/>
        <family val="2"/>
      </rPr>
      <t>200 Orang</t>
    </r>
  </si>
  <si>
    <r>
      <rPr>
        <sz val="7"/>
        <rFont val="Arial"/>
        <family val="2"/>
      </rPr>
      <t>1106.110701.11.006</t>
    </r>
  </si>
  <si>
    <r>
      <rPr>
        <sz val="8"/>
        <rFont val="Arial"/>
        <family val="2"/>
      </rPr>
      <t>Fasilitasi Berusaha Bagi Keluarga Miskin</t>
    </r>
  </si>
  <si>
    <r>
      <rPr>
        <sz val="7"/>
        <rFont val="Arial"/>
        <family val="2"/>
      </rPr>
      <t xml:space="preserve">Keluaran : Jumlah Peserta penerima bantuan KUBE FM
</t>
    </r>
    <r>
      <rPr>
        <sz val="7"/>
        <rFont val="Arial"/>
        <family val="2"/>
      </rPr>
      <t>Keluaran : Jumlah Pendamping KUBE FM</t>
    </r>
  </si>
  <si>
    <r>
      <rPr>
        <b/>
        <sz val="7"/>
        <rFont val="Arial"/>
        <family val="2"/>
      </rPr>
      <t>1106.12</t>
    </r>
  </si>
  <si>
    <r>
      <rPr>
        <b/>
        <sz val="7"/>
        <rFont val="Arial"/>
        <family val="2"/>
      </rPr>
      <t>Program Perlindungan dan Jaminan Sosial</t>
    </r>
  </si>
  <si>
    <r>
      <rPr>
        <sz val="7"/>
        <rFont val="Arial"/>
        <family val="2"/>
      </rPr>
      <t xml:space="preserve">1 : Realisasi perlindungan sosial korban bencana yang ditangani
</t>
    </r>
    <r>
      <rPr>
        <sz val="7"/>
        <rFont val="Arial"/>
        <family val="2"/>
      </rPr>
      <t xml:space="preserve">2 : Realisasi jaminan sosial (Pusat, provinsi, kota) terhadap total fakir miskin
</t>
    </r>
    <r>
      <rPr>
        <sz val="7"/>
        <rFont val="Arial"/>
        <family val="2"/>
      </rPr>
      <t>3 : Realisasi jaminan sosial daerah terhadap fakir miskin yang ditangani</t>
    </r>
  </si>
  <si>
    <r>
      <rPr>
        <sz val="7"/>
        <rFont val="Arial"/>
        <family val="2"/>
      </rPr>
      <t xml:space="preserve">100 %
</t>
    </r>
    <r>
      <rPr>
        <sz val="7"/>
        <rFont val="Arial"/>
        <family val="2"/>
      </rPr>
      <t xml:space="preserve">92 %
</t>
    </r>
    <r>
      <rPr>
        <sz val="7"/>
        <rFont val="Arial"/>
        <family val="2"/>
      </rPr>
      <t>34 %</t>
    </r>
  </si>
  <si>
    <r>
      <rPr>
        <sz val="7"/>
        <rFont val="Arial"/>
        <family val="2"/>
      </rPr>
      <t>1106.110701.12.001</t>
    </r>
  </si>
  <si>
    <r>
      <rPr>
        <sz val="8"/>
        <rFont val="Arial"/>
        <family val="2"/>
      </rPr>
      <t>Perlindungan Sosial Korban Bencana Alam dan Sosial</t>
    </r>
  </si>
  <si>
    <r>
      <rPr>
        <sz val="7"/>
        <rFont val="Arial"/>
        <family val="2"/>
      </rPr>
      <t xml:space="preserve">Keluaran : Jumlah Peserta Pembinaan Tagana Kota Serang
</t>
    </r>
    <r>
      <rPr>
        <sz val="7"/>
        <rFont val="Arial"/>
        <family val="2"/>
      </rPr>
      <t xml:space="preserve">Keluaran : Jumlah peserta Ekspedisi kemanusiaan
</t>
    </r>
    <r>
      <rPr>
        <sz val="7"/>
        <rFont val="Arial"/>
        <family val="2"/>
      </rPr>
      <t xml:space="preserve">Keluaran : Jumlah peserta Pelatihan Tim Reaksi Cepat
</t>
    </r>
    <r>
      <rPr>
        <sz val="7"/>
        <rFont val="Arial"/>
        <family val="2"/>
      </rPr>
      <t xml:space="preserve">Keluaran : Jumlah Peserta Pembinaan KSB
</t>
    </r>
    <r>
      <rPr>
        <sz val="7"/>
        <rFont val="Arial"/>
        <family val="2"/>
      </rPr>
      <t xml:space="preserve">Keluaran : jumlah peserta pelatihan petugas psikososial
</t>
    </r>
    <r>
      <rPr>
        <sz val="7"/>
        <rFont val="Arial"/>
        <family val="2"/>
      </rPr>
      <t xml:space="preserve">Keluaran : Jumlah Peserta Pemantapan Keahlian Tagana Kota Serang
</t>
    </r>
    <r>
      <rPr>
        <sz val="7"/>
        <rFont val="Arial"/>
        <family val="2"/>
      </rPr>
      <t xml:space="preserve">Keluaran : Jumlah Sekolah yang dikunjungi Tagana Masuk Sekolah
</t>
    </r>
    <r>
      <rPr>
        <sz val="7"/>
        <rFont val="Arial"/>
        <family val="2"/>
      </rPr>
      <t>Keluaran : Jumlah pesersediaan bahan bufferstock</t>
    </r>
  </si>
  <si>
    <r>
      <rPr>
        <sz val="7"/>
        <rFont val="Arial"/>
        <family val="2"/>
      </rPr>
      <t xml:space="preserve">30 Orang
</t>
    </r>
    <r>
      <rPr>
        <sz val="7"/>
        <rFont val="Arial"/>
        <family val="2"/>
      </rPr>
      <t xml:space="preserve">100 Orang
</t>
    </r>
    <r>
      <rPr>
        <sz val="7"/>
        <rFont val="Arial"/>
        <family val="2"/>
      </rPr>
      <t xml:space="preserve">30 Orang
</t>
    </r>
    <r>
      <rPr>
        <sz val="7"/>
        <rFont val="Arial"/>
        <family val="2"/>
      </rPr>
      <t xml:space="preserve">40 Orang
</t>
    </r>
    <r>
      <rPr>
        <sz val="7"/>
        <rFont val="Arial"/>
        <family val="2"/>
      </rPr>
      <t xml:space="preserve">40 Orang
</t>
    </r>
    <r>
      <rPr>
        <sz val="7"/>
        <rFont val="Arial"/>
        <family val="2"/>
      </rPr>
      <t xml:space="preserve">30 Orang
</t>
    </r>
    <r>
      <rPr>
        <sz val="7"/>
        <rFont val="Arial"/>
        <family val="2"/>
      </rPr>
      <t xml:space="preserve">67 Orang
</t>
    </r>
    <r>
      <rPr>
        <sz val="7"/>
        <rFont val="Arial"/>
        <family val="2"/>
      </rPr>
      <t>400 Paket</t>
    </r>
  </si>
  <si>
    <r>
      <rPr>
        <sz val="7"/>
        <rFont val="Arial"/>
        <family val="2"/>
      </rPr>
      <t>1106.110701.12.002</t>
    </r>
  </si>
  <si>
    <r>
      <rPr>
        <sz val="8"/>
        <rFont val="Arial"/>
        <family val="2"/>
      </rPr>
      <t>Jaminan Sosial Keluarga</t>
    </r>
  </si>
  <si>
    <r>
      <rPr>
        <sz val="7"/>
        <rFont val="Arial"/>
        <family val="2"/>
      </rPr>
      <t xml:space="preserve">Keluaran : Jumlah peserta rakor PKH dan Jamsosratu
</t>
    </r>
    <r>
      <rPr>
        <sz val="7"/>
        <rFont val="Arial"/>
        <family val="2"/>
      </rPr>
      <t xml:space="preserve">Keluaran : Jumlah peserta yang mengikuti Pembinaan  PKH dan Jamsosratu
</t>
    </r>
    <r>
      <rPr>
        <sz val="7"/>
        <rFont val="Arial"/>
        <family val="2"/>
      </rPr>
      <t xml:space="preserve">Keluaran : Jumlah yang mengikuti rapat evaluasi PKH dan Jamsosratu
</t>
    </r>
    <r>
      <rPr>
        <sz val="7"/>
        <rFont val="Arial"/>
        <family val="2"/>
      </rPr>
      <t xml:space="preserve">Keluaran : Jumlah penerima PKH yang dimonev
</t>
    </r>
    <r>
      <rPr>
        <sz val="7"/>
        <rFont val="Arial"/>
        <family val="2"/>
      </rPr>
      <t>Keluaran : Jumlah penerima Jamsosratu yang dimonev</t>
    </r>
  </si>
  <si>
    <r>
      <rPr>
        <sz val="7"/>
        <rFont val="Arial"/>
        <family val="2"/>
      </rPr>
      <t xml:space="preserve">40 Orang
</t>
    </r>
    <r>
      <rPr>
        <sz val="7"/>
        <rFont val="Arial"/>
        <family val="2"/>
      </rPr>
      <t xml:space="preserve">53 Orang
</t>
    </r>
    <r>
      <rPr>
        <sz val="7"/>
        <rFont val="Arial"/>
        <family val="2"/>
      </rPr>
      <t xml:space="preserve">40 Orang
</t>
    </r>
    <r>
      <rPr>
        <sz val="7"/>
        <rFont val="Arial"/>
        <family val="2"/>
      </rPr>
      <t xml:space="preserve">9000 Orang
</t>
    </r>
    <r>
      <rPr>
        <sz val="7"/>
        <rFont val="Arial"/>
        <family val="2"/>
      </rPr>
      <t>5000 Orang</t>
    </r>
  </si>
  <si>
    <r>
      <rPr>
        <sz val="7"/>
        <rFont val="Arial"/>
        <family val="2"/>
      </rPr>
      <t>1106.110701.12.003</t>
    </r>
  </si>
  <si>
    <r>
      <rPr>
        <sz val="8"/>
        <rFont val="Arial"/>
        <family val="2"/>
      </rPr>
      <t>Updating Data Kemiskinan, PMKS dan PSKS</t>
    </r>
  </si>
  <si>
    <r>
      <rPr>
        <sz val="7"/>
        <rFont val="Arial"/>
        <family val="2"/>
      </rPr>
      <t xml:space="preserve">Keluaran : Jumlah peserta bintek veri/vali PBI/JKN
</t>
    </r>
    <r>
      <rPr>
        <sz val="7"/>
        <rFont val="Arial"/>
        <family val="2"/>
      </rPr>
      <t xml:space="preserve">Keluaran : Jumlah peserta rapat Evaluasi veri/vali PBI/JKN
</t>
    </r>
    <r>
      <rPr>
        <sz val="7"/>
        <rFont val="Arial"/>
        <family val="2"/>
      </rPr>
      <t xml:space="preserve">Keluaran : Jumlah Peserta updating data PMKS/PSKS
</t>
    </r>
    <r>
      <rPr>
        <sz val="7"/>
        <rFont val="Arial"/>
        <family val="2"/>
      </rPr>
      <t xml:space="preserve">Keluaran : Jumlah Peserta rapat evaluasi PMKS dan PSKS
</t>
    </r>
    <r>
      <rPr>
        <sz val="7"/>
        <rFont val="Arial"/>
        <family val="2"/>
      </rPr>
      <t xml:space="preserve">Keluaran : Jumlah data PMKS/PSKS dan DTKS yang di veri/vali
</t>
    </r>
    <r>
      <rPr>
        <sz val="7"/>
        <rFont val="Arial"/>
        <family val="2"/>
      </rPr>
      <t xml:space="preserve">Keluaran : Jumlah data PBI/JKN yang di veri/vali
</t>
    </r>
    <r>
      <rPr>
        <sz val="7"/>
        <rFont val="Arial"/>
        <family val="2"/>
      </rPr>
      <t>Keluaran : Jumlah Peserta Musyawarah Kelurahan</t>
    </r>
  </si>
  <si>
    <r>
      <rPr>
        <sz val="7"/>
        <rFont val="Arial"/>
        <family val="2"/>
      </rPr>
      <t xml:space="preserve">120 Orang
</t>
    </r>
    <r>
      <rPr>
        <sz val="7"/>
        <rFont val="Arial"/>
        <family val="2"/>
      </rPr>
      <t xml:space="preserve">40 Orang
</t>
    </r>
    <r>
      <rPr>
        <sz val="7"/>
        <rFont val="Arial"/>
        <family val="2"/>
      </rPr>
      <t xml:space="preserve">67 Orang
</t>
    </r>
    <r>
      <rPr>
        <sz val="7"/>
        <rFont val="Arial"/>
        <family val="2"/>
      </rPr>
      <t xml:space="preserve">40 Orang
</t>
    </r>
    <r>
      <rPr>
        <sz val="7"/>
        <rFont val="Arial"/>
        <family val="2"/>
      </rPr>
      <t xml:space="preserve">20000 KK
</t>
    </r>
    <r>
      <rPr>
        <sz val="7"/>
        <rFont val="Arial"/>
        <family val="2"/>
      </rPr>
      <t xml:space="preserve">20000 KK
</t>
    </r>
    <r>
      <rPr>
        <sz val="7"/>
        <rFont val="Arial"/>
        <family val="2"/>
      </rPr>
      <t>180 Orang</t>
    </r>
  </si>
  <si>
    <r>
      <rPr>
        <b/>
        <sz val="7"/>
        <rFont val="Arial"/>
        <family val="2"/>
      </rPr>
      <t>1106.13</t>
    </r>
  </si>
  <si>
    <r>
      <rPr>
        <b/>
        <sz val="7"/>
        <rFont val="Arial"/>
        <family val="2"/>
      </rPr>
      <t>Program Pemberdayaan Kelembagaan Kesejahteraan Sosial</t>
    </r>
  </si>
  <si>
    <r>
      <rPr>
        <sz val="7"/>
        <rFont val="Arial"/>
        <family val="2"/>
      </rPr>
      <t xml:space="preserve">1 : Realisasi PSKS yang mendapat pembinaan terhadap total PSKS
</t>
    </r>
    <r>
      <rPr>
        <sz val="7"/>
        <rFont val="Arial"/>
        <family val="2"/>
      </rPr>
      <t xml:space="preserve">2 : Realisasi PSKS yang telah mengimplementasikan hasil pembinaan terhadap PSKS yang telah dibina
</t>
    </r>
    <r>
      <rPr>
        <sz val="7"/>
        <rFont val="Arial"/>
        <family val="2"/>
      </rPr>
      <t>3 : Cakupan pelestarian nilai-nilai kepahlawanan</t>
    </r>
  </si>
  <si>
    <r>
      <rPr>
        <sz val="7"/>
        <rFont val="Arial"/>
        <family val="2"/>
      </rPr>
      <t xml:space="preserve">90 %
</t>
    </r>
    <r>
      <rPr>
        <sz val="7"/>
        <rFont val="Arial"/>
        <family val="2"/>
      </rPr>
      <t xml:space="preserve">55 %
</t>
    </r>
    <r>
      <rPr>
        <sz val="7"/>
        <rFont val="Arial"/>
        <family val="2"/>
      </rPr>
      <t>100 %</t>
    </r>
  </si>
  <si>
    <r>
      <rPr>
        <sz val="7"/>
        <rFont val="Arial"/>
        <family val="2"/>
      </rPr>
      <t>1106.110701.13.001</t>
    </r>
  </si>
  <si>
    <r>
      <rPr>
        <sz val="8"/>
        <rFont val="Arial"/>
        <family val="2"/>
      </rPr>
      <t>Peningkatan jenjang kerjasama pelaku-pelaku usaha kesejahteraan sosial masyarakat</t>
    </r>
  </si>
  <si>
    <r>
      <rPr>
        <sz val="7"/>
        <rFont val="Arial"/>
        <family val="2"/>
      </rPr>
      <t xml:space="preserve">Keluaran : Jumlah Peserta Pembinaan PSKS
</t>
    </r>
    <r>
      <rPr>
        <sz val="7"/>
        <rFont val="Arial"/>
        <family val="2"/>
      </rPr>
      <t xml:space="preserve">Keluaran : Jumlah Peserta Pembinaan Pekerja Sosial Masyarakat (PSM)
</t>
    </r>
    <r>
      <rPr>
        <sz val="7"/>
        <rFont val="Arial"/>
        <family val="2"/>
      </rPr>
      <t xml:space="preserve">Keluaran : Jumlah Peserta Rapat Koordinasi TKSK
</t>
    </r>
    <r>
      <rPr>
        <sz val="7"/>
        <rFont val="Arial"/>
        <family val="2"/>
      </rPr>
      <t>Keluaran : Jumlah Pendamping TKSK</t>
    </r>
  </si>
  <si>
    <r>
      <rPr>
        <sz val="7"/>
        <rFont val="Arial"/>
        <family val="2"/>
      </rPr>
      <t xml:space="preserve">50 Orang
</t>
    </r>
    <r>
      <rPr>
        <sz val="7"/>
        <rFont val="Arial"/>
        <family val="2"/>
      </rPr>
      <t xml:space="preserve">60 orang
</t>
    </r>
    <r>
      <rPr>
        <sz val="7"/>
        <rFont val="Arial"/>
        <family val="2"/>
      </rPr>
      <t xml:space="preserve">20 Orang
</t>
    </r>
    <r>
      <rPr>
        <sz val="7"/>
        <rFont val="Arial"/>
        <family val="2"/>
      </rPr>
      <t>6 Orang</t>
    </r>
  </si>
  <si>
    <r>
      <rPr>
        <sz val="7"/>
        <rFont val="Arial"/>
        <family val="2"/>
      </rPr>
      <t>1106.110701.13.002</t>
    </r>
  </si>
  <si>
    <r>
      <rPr>
        <sz val="8"/>
        <rFont val="Arial"/>
        <family val="2"/>
      </rPr>
      <t>Peningkatan kualitas SDM kesejahteraan sosial masyarakat</t>
    </r>
  </si>
  <si>
    <r>
      <rPr>
        <sz val="7"/>
        <rFont val="Arial"/>
        <family val="2"/>
      </rPr>
      <t xml:space="preserve">Keluaran : Jumlah PSKS yang diberdayakan
</t>
    </r>
    <r>
      <rPr>
        <sz val="7"/>
        <rFont val="Arial"/>
        <family val="2"/>
      </rPr>
      <t xml:space="preserve">Keluaran : Jumlah peserta pembinaan LKS Se-Kota Serang
</t>
    </r>
    <r>
      <rPr>
        <sz val="7"/>
        <rFont val="Arial"/>
        <family val="2"/>
      </rPr>
      <t>Keluaran : Jumlah peserta PSKS yang berprestasi</t>
    </r>
  </si>
  <si>
    <r>
      <rPr>
        <sz val="7"/>
        <rFont val="Arial"/>
        <family val="2"/>
      </rPr>
      <t xml:space="preserve">100 orang
</t>
    </r>
    <r>
      <rPr>
        <sz val="7"/>
        <rFont val="Arial"/>
        <family val="2"/>
      </rPr>
      <t xml:space="preserve">29 orang
</t>
    </r>
    <r>
      <rPr>
        <sz val="7"/>
        <rFont val="Arial"/>
        <family val="2"/>
      </rPr>
      <t>24 orang</t>
    </r>
  </si>
  <si>
    <r>
      <rPr>
        <sz val="7"/>
        <rFont val="Arial"/>
        <family val="2"/>
      </rPr>
      <t>1106.110701.13.003</t>
    </r>
  </si>
  <si>
    <r>
      <rPr>
        <sz val="8"/>
        <rFont val="Arial"/>
        <family val="2"/>
      </rPr>
      <t>Peningkatan sarana dan prasarana kepahlawanan dan keperintisan</t>
    </r>
  </si>
  <si>
    <r>
      <rPr>
        <sz val="7"/>
        <rFont val="Arial"/>
        <family val="2"/>
      </rPr>
      <t xml:space="preserve">Keluaran : Terpeliharanya Taman makam Pahlawan Nasional Ciceri
</t>
    </r>
    <r>
      <rPr>
        <sz val="7"/>
        <rFont val="Arial"/>
        <family val="2"/>
      </rPr>
      <t xml:space="preserve">Keluaran : Terlaksananya Ziarah Hari Jadi Kota Serang
</t>
    </r>
    <r>
      <rPr>
        <sz val="7"/>
        <rFont val="Arial"/>
        <family val="2"/>
      </rPr>
      <t>Keluaran : Terlaksananya Peringatan Hari Pahlawan Tingkat Kota Serang</t>
    </r>
  </si>
  <si>
    <r>
      <rPr>
        <sz val="7"/>
        <rFont val="Arial"/>
        <family val="2"/>
      </rPr>
      <t xml:space="preserve">1  unit
</t>
    </r>
    <r>
      <rPr>
        <sz val="7"/>
        <rFont val="Arial"/>
        <family val="2"/>
      </rPr>
      <t xml:space="preserve">250 orang
</t>
    </r>
    <r>
      <rPr>
        <sz val="7"/>
        <rFont val="Arial"/>
        <family val="2"/>
      </rPr>
      <t>250 orang</t>
    </r>
  </si>
  <si>
    <r>
      <rPr>
        <sz val="7"/>
        <rFont val="Arial"/>
        <family val="2"/>
      </rPr>
      <t>1106.110701.13.004</t>
    </r>
  </si>
  <si>
    <r>
      <rPr>
        <sz val="8"/>
        <rFont val="Arial"/>
        <family val="2"/>
      </rPr>
      <t>Pelaksanaan KIE Konseling dan kampanye Sosial bagi Penyandang Masalah Kesejahteraan Sosial (PMKS)</t>
    </r>
  </si>
  <si>
    <r>
      <rPr>
        <sz val="7"/>
        <rFont val="Arial"/>
        <family val="2"/>
      </rPr>
      <t xml:space="preserve">Keluaran : Jumlah peserta kegiatan kie konseling dan Kampanye Sosial bagi PMKS
</t>
    </r>
    <r>
      <rPr>
        <sz val="7"/>
        <rFont val="Arial"/>
        <family val="2"/>
      </rPr>
      <t xml:space="preserve">Keluaran : Jumlah peserta sosialisasi Pelaksanaan SLRT dan Puskesos
</t>
    </r>
    <r>
      <rPr>
        <sz val="7"/>
        <rFont val="Arial"/>
        <family val="2"/>
      </rPr>
      <t xml:space="preserve">Keluaran : Jumlah Peserta Evaluasi Pelaksanaan SLRT dan Puskesos
</t>
    </r>
    <r>
      <rPr>
        <sz val="7"/>
        <rFont val="Arial"/>
        <family val="2"/>
      </rPr>
      <t xml:space="preserve">Keluaran : Jumlah Pelaksana SLRT dan Puskesos
</t>
    </r>
    <r>
      <rPr>
        <sz val="7"/>
        <rFont val="Arial"/>
        <family val="2"/>
      </rPr>
      <t xml:space="preserve">Keluaran : Jumlah Peserta Sosialisasi PUB dan UGB
</t>
    </r>
    <r>
      <rPr>
        <sz val="7"/>
        <rFont val="Arial"/>
        <family val="2"/>
      </rPr>
      <t>Keluaran : Jumlah Peserta Bimtek Puskesos</t>
    </r>
  </si>
  <si>
    <r>
      <rPr>
        <sz val="7"/>
        <rFont val="Arial"/>
        <family val="2"/>
      </rPr>
      <t xml:space="preserve">90 Orang
</t>
    </r>
    <r>
      <rPr>
        <sz val="7"/>
        <rFont val="Arial"/>
        <family val="2"/>
      </rPr>
      <t xml:space="preserve">60 Orang
</t>
    </r>
    <r>
      <rPr>
        <sz val="7"/>
        <rFont val="Arial"/>
        <family val="2"/>
      </rPr>
      <t xml:space="preserve">60 Orang
</t>
    </r>
    <r>
      <rPr>
        <sz val="7"/>
        <rFont val="Arial"/>
        <family val="2"/>
      </rPr>
      <t xml:space="preserve">55 Orang
</t>
    </r>
    <r>
      <rPr>
        <sz val="7"/>
        <rFont val="Arial"/>
        <family val="2"/>
      </rPr>
      <t xml:space="preserve">60 Orang
</t>
    </r>
    <r>
      <rPr>
        <sz val="7"/>
        <rFont val="Arial"/>
        <family val="2"/>
      </rPr>
      <t>15 Orang</t>
    </r>
  </si>
  <si>
    <r>
      <rPr>
        <b/>
        <sz val="7"/>
        <rFont val="Arial"/>
        <family val="2"/>
      </rPr>
      <t>1106.14</t>
    </r>
  </si>
  <si>
    <r>
      <rPr>
        <b/>
        <sz val="7"/>
        <rFont val="Arial"/>
        <family val="2"/>
      </rPr>
      <t>Program Rehabilitasi Sosial</t>
    </r>
  </si>
  <si>
    <r>
      <rPr>
        <sz val="7"/>
        <rFont val="Arial"/>
        <family val="2"/>
      </rPr>
      <t xml:space="preserve">1 : Cakupan layanan pembinaan anak penyandang masalah kesejahteraan sosial
</t>
    </r>
    <r>
      <rPr>
        <sz val="7"/>
        <rFont val="Arial"/>
        <family val="2"/>
      </rPr>
      <t xml:space="preserve">2 : cakupan layanan pembinaan bagi penyandang disabilitas dan eks trauma
</t>
    </r>
    <r>
      <rPr>
        <sz val="7"/>
        <rFont val="Arial"/>
        <family val="2"/>
      </rPr>
      <t xml:space="preserve">3 : Cakupan layanan pembinaan Lansia
</t>
    </r>
    <r>
      <rPr>
        <sz val="7"/>
        <rFont val="Arial"/>
        <family val="2"/>
      </rPr>
      <t xml:space="preserve">4 : Cakupan layanan pembinaan eks penyandang penyakit sosial
</t>
    </r>
    <r>
      <rPr>
        <sz val="7"/>
        <rFont val="Arial"/>
        <family val="2"/>
      </rPr>
      <t>5 : Cakupan Layanan Korban Eksploitasi, Korban Tindak Kekerasan dan Perdagangan Perempuan dan Anak</t>
    </r>
  </si>
  <si>
    <r>
      <rPr>
        <sz val="7"/>
        <rFont val="Arial"/>
        <family val="2"/>
      </rPr>
      <t xml:space="preserve">100 %
</t>
    </r>
    <r>
      <rPr>
        <sz val="7"/>
        <rFont val="Arial"/>
        <family val="2"/>
      </rPr>
      <t xml:space="preserve">100 %
</t>
    </r>
    <r>
      <rPr>
        <sz val="7"/>
        <rFont val="Arial"/>
        <family val="2"/>
      </rPr>
      <t xml:space="preserve">100 %
</t>
    </r>
    <r>
      <rPr>
        <sz val="7"/>
        <rFont val="Arial"/>
        <family val="2"/>
      </rPr>
      <t xml:space="preserve">100 %
</t>
    </r>
    <r>
      <rPr>
        <sz val="7"/>
        <rFont val="Arial"/>
        <family val="2"/>
      </rPr>
      <t>100 %</t>
    </r>
  </si>
  <si>
    <r>
      <rPr>
        <sz val="7"/>
        <rFont val="Arial"/>
        <family val="2"/>
      </rPr>
      <t>1106.110701.14.001</t>
    </r>
  </si>
  <si>
    <r>
      <rPr>
        <sz val="8"/>
        <rFont val="Arial"/>
        <family val="2"/>
      </rPr>
      <t>Pelayanan dan Perlindungan Sosial bagi Lansia</t>
    </r>
  </si>
  <si>
    <r>
      <rPr>
        <sz val="7"/>
        <rFont val="Arial"/>
        <family val="2"/>
      </rPr>
      <t xml:space="preserve">Keluaran : Jumlah Peserta Senam Lansia Rutin Bagi Binaan Karang Lansia
</t>
    </r>
    <r>
      <rPr>
        <sz val="7"/>
        <rFont val="Arial"/>
        <family val="2"/>
      </rPr>
      <t xml:space="preserve">Keluaran : Jumlah Paket Sembako Lansia
</t>
    </r>
    <r>
      <rPr>
        <sz val="7"/>
        <rFont val="Arial"/>
        <family val="2"/>
      </rPr>
      <t xml:space="preserve">Keluaran : Jumlah Peserta Pengajian Rutin Binaan Melalui Rutin Karang Lansia
</t>
    </r>
    <r>
      <rPr>
        <sz val="7"/>
        <rFont val="Arial"/>
        <family val="2"/>
      </rPr>
      <t xml:space="preserve">Keluaran : Jumlah Pembinaan Terhadap Petugas Pendamping Program Lansia
</t>
    </r>
    <r>
      <rPr>
        <sz val="7"/>
        <rFont val="Arial"/>
        <family val="2"/>
      </rPr>
      <t xml:space="preserve">Keluaran : Jumlah Penerima Bantuan Pelayanan Kesehatan Bagi Lansia
</t>
    </r>
    <r>
      <rPr>
        <sz val="7"/>
        <rFont val="Arial"/>
        <family val="2"/>
      </rPr>
      <t xml:space="preserve">Keluaran : Jumlah Bantuan Sosial Rehab Kamar Bagi Lansia
</t>
    </r>
    <r>
      <rPr>
        <sz val="7"/>
        <rFont val="Arial"/>
        <family val="2"/>
      </rPr>
      <t xml:space="preserve">Keluaran : Jumlah Peserta Bimtek Pada Calon Penerima Bantuan Kewirausahaan Bagi Lansia Potensial
</t>
    </r>
    <r>
      <rPr>
        <sz val="7"/>
        <rFont val="Arial"/>
        <family val="2"/>
      </rPr>
      <t xml:space="preserve">Keluaran : Jumlah Peserta mengikuti Lomba Senam Lansia TK Provinsi
</t>
    </r>
    <r>
      <rPr>
        <sz val="7"/>
        <rFont val="Arial"/>
        <family val="2"/>
      </rPr>
      <t xml:space="preserve">Keluaran : Jumlah Peserta Wisata Ziarah
</t>
    </r>
    <r>
      <rPr>
        <sz val="7"/>
        <rFont val="Arial"/>
        <family val="2"/>
      </rPr>
      <t xml:space="preserve">Keluaran : Jumlah Peserta Lomba Hari Lanjut Usia Nasional (HALN) Tk. Kota
</t>
    </r>
    <r>
      <rPr>
        <sz val="7"/>
        <rFont val="Arial"/>
        <family val="2"/>
      </rPr>
      <t xml:space="preserve">Keluaran : Jumlah Bantuan Sosial Alat Bantu Kursi Roda Bagi Lansia
</t>
    </r>
    <r>
      <rPr>
        <sz val="7"/>
        <rFont val="Arial"/>
        <family val="2"/>
      </rPr>
      <t>Keluaran : Jumlah Peserta Pelatihan Memandikan Jenazah</t>
    </r>
  </si>
  <si>
    <r>
      <rPr>
        <sz val="7"/>
        <rFont val="Arial"/>
        <family val="2"/>
      </rPr>
      <t xml:space="preserve">360 Orang
</t>
    </r>
    <r>
      <rPr>
        <sz val="7"/>
        <rFont val="Arial"/>
        <family val="2"/>
      </rPr>
      <t xml:space="preserve">500 Orang
</t>
    </r>
    <r>
      <rPr>
        <sz val="7"/>
        <rFont val="Arial"/>
        <family val="2"/>
      </rPr>
      <t xml:space="preserve">360 Orang
</t>
    </r>
    <r>
      <rPr>
        <sz val="7"/>
        <rFont val="Arial"/>
        <family val="2"/>
      </rPr>
      <t xml:space="preserve">35 Orang
</t>
    </r>
    <r>
      <rPr>
        <sz val="7"/>
        <rFont val="Arial"/>
        <family val="2"/>
      </rPr>
      <t xml:space="preserve">100 Orang
</t>
    </r>
    <r>
      <rPr>
        <sz val="7"/>
        <rFont val="Arial"/>
        <family val="2"/>
      </rPr>
      <t xml:space="preserve">10 Orang
</t>
    </r>
    <r>
      <rPr>
        <sz val="7"/>
        <rFont val="Arial"/>
        <family val="2"/>
      </rPr>
      <t xml:space="preserve">10 Orang
</t>
    </r>
    <r>
      <rPr>
        <sz val="7"/>
        <rFont val="Arial"/>
        <family val="2"/>
      </rPr>
      <t xml:space="preserve">15 Orang
</t>
    </r>
    <r>
      <rPr>
        <sz val="7"/>
        <rFont val="Arial"/>
        <family val="2"/>
      </rPr>
      <t xml:space="preserve">80 Orang
</t>
    </r>
    <r>
      <rPr>
        <sz val="7"/>
        <rFont val="Arial"/>
        <family val="2"/>
      </rPr>
      <t xml:space="preserve">100 Orang
</t>
    </r>
    <r>
      <rPr>
        <sz val="7"/>
        <rFont val="Arial"/>
        <family val="2"/>
      </rPr>
      <t xml:space="preserve">10 Orang
</t>
    </r>
    <r>
      <rPr>
        <sz val="7"/>
        <rFont val="Arial"/>
        <family val="2"/>
      </rPr>
      <t>120 Orang</t>
    </r>
  </si>
  <si>
    <r>
      <rPr>
        <sz val="7"/>
        <rFont val="Arial"/>
        <family val="2"/>
      </rPr>
      <t>1106.110701.14.002</t>
    </r>
  </si>
  <si>
    <r>
      <rPr>
        <sz val="8"/>
        <rFont val="Arial"/>
        <family val="2"/>
      </rPr>
      <t>Pelatihan Keterampilan dan Praktek Belajar Kerja Bagi Antar termasuk Anjal, Anak Disabilitas dan Anak Korban Napza</t>
    </r>
  </si>
  <si>
    <r>
      <rPr>
        <sz val="7"/>
        <rFont val="Arial"/>
        <family val="2"/>
      </rPr>
      <t xml:space="preserve">Keluaran : Jumlah Kegiatan Penguatan Kapasitas Kepemimpinan/Building Bagi Anak PMKS (Anak Terlantar dan Anak Jalanan)
</t>
    </r>
    <r>
      <rPr>
        <sz val="7"/>
        <rFont val="Arial"/>
        <family val="2"/>
      </rPr>
      <t xml:space="preserve">Keluaran : Jumlah Peserta Couching klinik (perubahan mendset) bagi anak jalanan dan anak korban napza
</t>
    </r>
    <r>
      <rPr>
        <sz val="7"/>
        <rFont val="Arial"/>
        <family val="2"/>
      </rPr>
      <t xml:space="preserve">Keluaran : Jumlah Pembinaan Pada Petugas Pos Sahabat Anak (PSA)
</t>
    </r>
    <r>
      <rPr>
        <sz val="7"/>
        <rFont val="Arial"/>
        <family val="2"/>
      </rPr>
      <t>Keluaran : Jumlah Peserta Pelatihan Kewirausahaan Penjualan Pulsa HP dan Token bagi Anank Jalanan</t>
    </r>
  </si>
  <si>
    <r>
      <rPr>
        <sz val="7"/>
        <rFont val="Arial"/>
        <family val="2"/>
      </rPr>
      <t xml:space="preserve">60 Orang
</t>
    </r>
    <r>
      <rPr>
        <sz val="7"/>
        <rFont val="Arial"/>
        <family val="2"/>
      </rPr>
      <t xml:space="preserve">115 Orang
</t>
    </r>
    <r>
      <rPr>
        <sz val="7"/>
        <rFont val="Arial"/>
        <family val="2"/>
      </rPr>
      <t xml:space="preserve">12 Orang
</t>
    </r>
    <r>
      <rPr>
        <sz val="7"/>
        <rFont val="Arial"/>
        <family val="2"/>
      </rPr>
      <t>35 Orang</t>
    </r>
  </si>
  <si>
    <r>
      <rPr>
        <sz val="7"/>
        <rFont val="Arial"/>
        <family val="2"/>
      </rPr>
      <t>1106.110701.14.003</t>
    </r>
  </si>
  <si>
    <r>
      <rPr>
        <sz val="8"/>
        <rFont val="Arial"/>
        <family val="2"/>
      </rPr>
      <t>Penyusunan Data di Analisis Permasalahan Anak Terlantar</t>
    </r>
  </si>
  <si>
    <r>
      <rPr>
        <sz val="7"/>
        <rFont val="Arial"/>
        <family val="2"/>
      </rPr>
      <t xml:space="preserve">Keluaran : Jumlah Home Visit dan Rapat Penetapan Calon Orang Tua Asuh Sementara (COTA)
</t>
    </r>
    <r>
      <rPr>
        <sz val="7"/>
        <rFont val="Arial"/>
        <family val="2"/>
      </rPr>
      <t xml:space="preserve">Keluaran : Jumlah Peserta Penguatan Kapasitas Pengasuhan Alternatif Anak Dalam Asuhan LKSA
</t>
    </r>
    <r>
      <rPr>
        <sz val="7"/>
        <rFont val="Arial"/>
        <family val="2"/>
      </rPr>
      <t xml:space="preserve">Keluaran : Jumlah Pendataan Anak Terlantar dan Assesment Dalam LKSA
</t>
    </r>
    <r>
      <rPr>
        <sz val="7"/>
        <rFont val="Arial"/>
        <family val="2"/>
      </rPr>
      <t xml:space="preserve">Keluaran : Jumlah Petugas Penghalauan Kepada Anak Jalanan Di Jalan Lampu Merah
</t>
    </r>
    <r>
      <rPr>
        <sz val="7"/>
        <rFont val="Arial"/>
        <family val="2"/>
      </rPr>
      <t xml:space="preserve">Keluaran : Jumlah Analisis Permasalahan Pada Anak Jalanan dan Anak Korban Kekerasan Hasil Penjangkauan
</t>
    </r>
    <r>
      <rPr>
        <sz val="7"/>
        <rFont val="Arial"/>
        <family val="2"/>
      </rPr>
      <t xml:space="preserve">Keluaran : Jumlah Penanganan Permasalahan Anak Jalanan dan Anak Korban Kekerasan
</t>
    </r>
    <r>
      <rPr>
        <sz val="7"/>
        <rFont val="Arial"/>
        <family val="2"/>
      </rPr>
      <t>Keluaran : Jumlah Peserta Sosialisasi Prosedur Pedoman Pengangkatan Anak</t>
    </r>
  </si>
  <si>
    <r>
      <rPr>
        <sz val="7"/>
        <rFont val="Arial"/>
        <family val="2"/>
      </rPr>
      <t xml:space="preserve">10 Orang
</t>
    </r>
    <r>
      <rPr>
        <sz val="7"/>
        <rFont val="Arial"/>
        <family val="2"/>
      </rPr>
      <t xml:space="preserve">60 Orang
</t>
    </r>
    <r>
      <rPr>
        <sz val="7"/>
        <rFont val="Arial"/>
        <family val="2"/>
      </rPr>
      <t xml:space="preserve">100 Orang
</t>
    </r>
    <r>
      <rPr>
        <sz val="7"/>
        <rFont val="Arial"/>
        <family val="2"/>
      </rPr>
      <t xml:space="preserve">4 Orang
</t>
    </r>
    <r>
      <rPr>
        <sz val="7"/>
        <rFont val="Arial"/>
        <family val="2"/>
      </rPr>
      <t xml:space="preserve">60 Kasus
</t>
    </r>
    <r>
      <rPr>
        <sz val="7"/>
        <rFont val="Arial"/>
        <family val="2"/>
      </rPr>
      <t xml:space="preserve">60 Orang
</t>
    </r>
    <r>
      <rPr>
        <sz val="7"/>
        <rFont val="Arial"/>
        <family val="2"/>
      </rPr>
      <t>50 Orang</t>
    </r>
  </si>
  <si>
    <r>
      <rPr>
        <sz val="7"/>
        <rFont val="Arial"/>
        <family val="2"/>
      </rPr>
      <t>1106.110701.14.004</t>
    </r>
  </si>
  <si>
    <r>
      <rPr>
        <sz val="8"/>
        <rFont val="Arial"/>
        <family val="2"/>
      </rPr>
      <t>Pengembangan Bakat dan Kreatifitas Anak</t>
    </r>
  </si>
  <si>
    <r>
      <rPr>
        <sz val="7"/>
        <rFont val="Arial"/>
        <family val="2"/>
      </rPr>
      <t xml:space="preserve">Keluaran : Jumlah peserta lomba minat bakat Tk. Kota Serang
</t>
    </r>
    <r>
      <rPr>
        <sz val="7"/>
        <rFont val="Arial"/>
        <family val="2"/>
      </rPr>
      <t xml:space="preserve">Keluaran : Jumlah Kegiatan sosialisasi undang-undang No. 35 tahun 2014 Tentang Perlindungan Anak Bagi Anak PMKS
</t>
    </r>
    <r>
      <rPr>
        <sz val="7"/>
        <rFont val="Arial"/>
        <family val="2"/>
      </rPr>
      <t xml:space="preserve">Keluaran : Jumlah Bantuan Sosial Perlengkapan Sekolah Bagi Anak Terlantar
</t>
    </r>
    <r>
      <rPr>
        <sz val="7"/>
        <rFont val="Arial"/>
        <family val="2"/>
      </rPr>
      <t xml:space="preserve">Keluaran : Jumlah Pemberian Bantuan Nutrisi Bagi Anak Terlantar
</t>
    </r>
    <r>
      <rPr>
        <sz val="7"/>
        <rFont val="Arial"/>
        <family val="2"/>
      </rPr>
      <t xml:space="preserve">Keluaran : Jumlah peserta gebyar ramadhan
</t>
    </r>
    <r>
      <rPr>
        <sz val="7"/>
        <rFont val="Arial"/>
        <family val="2"/>
      </rPr>
      <t>Keluaran : Jumlah peserta gebyar muharam</t>
    </r>
  </si>
  <si>
    <r>
      <rPr>
        <sz val="7"/>
        <rFont val="Arial"/>
        <family val="2"/>
      </rPr>
      <t xml:space="preserve">100 Orang
</t>
    </r>
    <r>
      <rPr>
        <sz val="7"/>
        <rFont val="Arial"/>
        <family val="2"/>
      </rPr>
      <t xml:space="preserve">60 Orang
</t>
    </r>
    <r>
      <rPr>
        <sz val="7"/>
        <rFont val="Arial"/>
        <family val="2"/>
      </rPr>
      <t xml:space="preserve">100 Orang
</t>
    </r>
    <r>
      <rPr>
        <sz val="7"/>
        <rFont val="Arial"/>
        <family val="2"/>
      </rPr>
      <t xml:space="preserve">100 Orang
</t>
    </r>
    <r>
      <rPr>
        <sz val="7"/>
        <rFont val="Arial"/>
        <family val="2"/>
      </rPr>
      <t xml:space="preserve">150 Orang
</t>
    </r>
    <r>
      <rPr>
        <sz val="7"/>
        <rFont val="Arial"/>
        <family val="2"/>
      </rPr>
      <t>150 Orang</t>
    </r>
  </si>
  <si>
    <r>
      <rPr>
        <sz val="7"/>
        <rFont val="Arial"/>
        <family val="2"/>
      </rPr>
      <t>1106.110701.14.006</t>
    </r>
  </si>
  <si>
    <r>
      <rPr>
        <sz val="8"/>
        <rFont val="Arial"/>
        <family val="2"/>
      </rPr>
      <t>Pelayanan dan Perlindungan Sosial, Hukum Bagi Korban Eksplotasi, Perdagangan Perempuan dan Anak</t>
    </r>
  </si>
  <si>
    <r>
      <rPr>
        <sz val="7"/>
        <rFont val="Arial"/>
        <family val="2"/>
      </rPr>
      <t xml:space="preserve">Keluaran : Jumlah Penerima Sembako
</t>
    </r>
    <r>
      <rPr>
        <sz val="7"/>
        <rFont val="Arial"/>
        <family val="2"/>
      </rPr>
      <t xml:space="preserve">Keluaran : Jumlah Korban Tindak Kekerasan Yang Di Homevisit
</t>
    </r>
    <r>
      <rPr>
        <sz val="7"/>
        <rFont val="Arial"/>
        <family val="2"/>
      </rPr>
      <t xml:space="preserve">Keluaran : Jumlah Pelatihan Tataboga
</t>
    </r>
    <r>
      <rPr>
        <sz val="7"/>
        <rFont val="Arial"/>
        <family val="2"/>
      </rPr>
      <t>Keluaran : Jumlah Pembinaan Korban Tindak Kekerasan, Perdagangan dan Anak</t>
    </r>
  </si>
  <si>
    <r>
      <rPr>
        <sz val="7"/>
        <rFont val="Arial"/>
        <family val="2"/>
      </rPr>
      <t xml:space="preserve">25 Orang
</t>
    </r>
    <r>
      <rPr>
        <sz val="7"/>
        <rFont val="Arial"/>
        <family val="2"/>
      </rPr>
      <t xml:space="preserve">30 Orang
</t>
    </r>
    <r>
      <rPr>
        <sz val="7"/>
        <rFont val="Arial"/>
        <family val="2"/>
      </rPr>
      <t xml:space="preserve">20 Orang
</t>
    </r>
    <r>
      <rPr>
        <sz val="7"/>
        <rFont val="Arial"/>
        <family val="2"/>
      </rPr>
      <t>60 Orang</t>
    </r>
  </si>
  <si>
    <r>
      <rPr>
        <sz val="7"/>
        <rFont val="Arial"/>
        <family val="2"/>
      </rPr>
      <t>1106.110701.14.007</t>
    </r>
  </si>
  <si>
    <r>
      <rPr>
        <sz val="8"/>
        <rFont val="Arial"/>
        <family val="2"/>
      </rPr>
      <t>Pendidikan dan Pelatihan Berusaha Bagi Eks Penyandang Penyakit Sosial</t>
    </r>
  </si>
  <si>
    <r>
      <rPr>
        <sz val="7"/>
        <rFont val="Arial"/>
        <family val="2"/>
      </rPr>
      <t xml:space="preserve">Keluaran : Jumlah Penjaringan Terhadap Penyandang Penyakit Sosial
</t>
    </r>
    <r>
      <rPr>
        <sz val="7"/>
        <rFont val="Arial"/>
        <family val="2"/>
      </rPr>
      <t xml:space="preserve">Keluaran : Jumlah Pelatihan Keterampilan Perbengkelan
</t>
    </r>
    <r>
      <rPr>
        <sz val="7"/>
        <rFont val="Arial"/>
        <family val="2"/>
      </rPr>
      <t xml:space="preserve">Keluaran : Jumlah Pelatihan Keterampilan Tataboga
</t>
    </r>
    <r>
      <rPr>
        <sz val="7"/>
        <rFont val="Arial"/>
        <family val="2"/>
      </rPr>
      <t xml:space="preserve">Keluaran : Jumlah Penerima Baju SATGAS Penjaringan Atau Razia
</t>
    </r>
    <r>
      <rPr>
        <sz val="7"/>
        <rFont val="Arial"/>
        <family val="2"/>
      </rPr>
      <t xml:space="preserve">Keluaran : Jumlah Petugas Sosial Bulan Bakti
</t>
    </r>
    <r>
      <rPr>
        <sz val="7"/>
        <rFont val="Arial"/>
        <family val="2"/>
      </rPr>
      <t>Keluaran : Jumlah Pembinaan PMKS Dirumah Singgah Hasil Razia</t>
    </r>
  </si>
  <si>
    <r>
      <rPr>
        <sz val="7"/>
        <rFont val="Arial"/>
        <family val="2"/>
      </rPr>
      <t xml:space="preserve">40 Orang
</t>
    </r>
    <r>
      <rPr>
        <sz val="7"/>
        <rFont val="Arial"/>
        <family val="2"/>
      </rPr>
      <t xml:space="preserve">70 Orang
</t>
    </r>
    <r>
      <rPr>
        <sz val="7"/>
        <rFont val="Arial"/>
        <family val="2"/>
      </rPr>
      <t xml:space="preserve">70 Orang
</t>
    </r>
    <r>
      <rPr>
        <sz val="7"/>
        <rFont val="Arial"/>
        <family val="2"/>
      </rPr>
      <t xml:space="preserve">30 Orang
</t>
    </r>
    <r>
      <rPr>
        <sz val="7"/>
        <rFont val="Arial"/>
        <family val="2"/>
      </rPr>
      <t xml:space="preserve">100 Orang
</t>
    </r>
    <r>
      <rPr>
        <sz val="7"/>
        <rFont val="Arial"/>
        <family val="2"/>
      </rPr>
      <t>100 Orang</t>
    </r>
  </si>
  <si>
    <r>
      <rPr>
        <sz val="7"/>
        <rFont val="Arial"/>
        <family val="2"/>
      </rPr>
      <t>1106.110701.14.008</t>
    </r>
  </si>
  <si>
    <r>
      <rPr>
        <sz val="8"/>
        <rFont val="Arial"/>
        <family val="2"/>
      </rPr>
      <t>Pendidikan dan pelatihan bagi disabilitas</t>
    </r>
  </si>
  <si>
    <r>
      <rPr>
        <sz val="7"/>
        <rFont val="Arial"/>
        <family val="2"/>
      </rPr>
      <t xml:space="preserve">Keluaran : Jumlah Peserta Pelatihan Sablon Bagi Disabilitas
</t>
    </r>
    <r>
      <rPr>
        <sz val="7"/>
        <rFont val="Arial"/>
        <family val="2"/>
      </rPr>
      <t xml:space="preserve">Keluaran : Jumlah Peserta Pelatihan Menjahit Bagi Disabilitas
</t>
    </r>
    <r>
      <rPr>
        <sz val="7"/>
        <rFont val="Arial"/>
        <family val="2"/>
      </rPr>
      <t xml:space="preserve">Keluaran : Jumlah Petugas Pendamping Disabilitas
</t>
    </r>
    <r>
      <rPr>
        <sz val="7"/>
        <rFont val="Arial"/>
        <family val="2"/>
      </rPr>
      <t xml:space="preserve">Keluaran : Jumlah Pemberian Alat Bantu Kursi Roda, Tongkat
</t>
    </r>
    <r>
      <rPr>
        <sz val="7"/>
        <rFont val="Arial"/>
        <family val="2"/>
      </rPr>
      <t xml:space="preserve">Kruk, Alat Bantu Dengar Dan Tongkat Tuna Netra
</t>
    </r>
    <r>
      <rPr>
        <sz val="7"/>
        <rFont val="Arial"/>
        <family val="2"/>
      </rPr>
      <t xml:space="preserve">Keluaran : Jumlah Pemberian Bantuan Nutrisi Bagi Disabilitas
</t>
    </r>
    <r>
      <rPr>
        <sz val="7"/>
        <rFont val="Arial"/>
        <family val="2"/>
      </rPr>
      <t xml:space="preserve">Keluaran : Jumlah Pemberian Bantuan Peralatan dan Perlengkapan Sablon Bagi Disabilitas
</t>
    </r>
    <r>
      <rPr>
        <sz val="7"/>
        <rFont val="Arial"/>
        <family val="2"/>
      </rPr>
      <t xml:space="preserve">Keluaran : Jumlah Pemberian Bantuan Peralatan dan Perlengkapan Jahit Bagi Disabilitas
</t>
    </r>
    <r>
      <rPr>
        <sz val="7"/>
        <rFont val="Arial"/>
        <family val="2"/>
      </rPr>
      <t xml:space="preserve">Keluaran : Jumlah Bantuan POM Pertamini
</t>
    </r>
    <r>
      <rPr>
        <sz val="7"/>
        <rFont val="Arial"/>
        <family val="2"/>
      </rPr>
      <t xml:space="preserve">Keluaran : Jumlah Bantuan Rehab Kamar
</t>
    </r>
    <r>
      <rPr>
        <sz val="7"/>
        <rFont val="Arial"/>
        <family val="2"/>
      </rPr>
      <t xml:space="preserve">Keluaran : Jumlah Peserta Sosialisasi Penyaluran Bantuan
</t>
    </r>
    <r>
      <rPr>
        <sz val="7"/>
        <rFont val="Arial"/>
        <family val="2"/>
      </rPr>
      <t>Keluaran : Jumlah Yang Mengikuti Hari Disabilitas</t>
    </r>
  </si>
  <si>
    <r>
      <rPr>
        <sz val="7"/>
        <rFont val="Arial"/>
        <family val="2"/>
      </rPr>
      <t xml:space="preserve">20 Orang
</t>
    </r>
    <r>
      <rPr>
        <sz val="7"/>
        <rFont val="Arial"/>
        <family val="2"/>
      </rPr>
      <t xml:space="preserve">21 Orang
</t>
    </r>
    <r>
      <rPr>
        <sz val="7"/>
        <rFont val="Arial"/>
        <family val="2"/>
      </rPr>
      <t xml:space="preserve">10 Orang
</t>
    </r>
    <r>
      <rPr>
        <sz val="7"/>
        <rFont val="Arial"/>
        <family val="2"/>
      </rPr>
      <t xml:space="preserve">85 Orang
</t>
    </r>
    <r>
      <rPr>
        <sz val="7"/>
        <rFont val="Arial"/>
        <family val="2"/>
      </rPr>
      <t xml:space="preserve">25 Orang
</t>
    </r>
    <r>
      <rPr>
        <sz val="7"/>
        <rFont val="Arial"/>
        <family val="2"/>
      </rPr>
      <t xml:space="preserve">4 Kelompok
</t>
    </r>
    <r>
      <rPr>
        <sz val="7"/>
        <rFont val="Arial"/>
        <family val="2"/>
      </rPr>
      <t xml:space="preserve">7 Kelompok
</t>
    </r>
    <r>
      <rPr>
        <sz val="7"/>
        <rFont val="Arial"/>
        <family val="2"/>
      </rPr>
      <t xml:space="preserve">4 Orang
</t>
    </r>
    <r>
      <rPr>
        <sz val="7"/>
        <rFont val="Arial"/>
        <family val="2"/>
      </rPr>
      <t xml:space="preserve">10 Orang
</t>
    </r>
    <r>
      <rPr>
        <sz val="7"/>
        <rFont val="Arial"/>
        <family val="2"/>
      </rPr>
      <t xml:space="preserve">135 Orang
</t>
    </r>
    <r>
      <rPr>
        <sz val="7"/>
        <rFont val="Arial"/>
        <family val="2"/>
      </rPr>
      <t>100 Orang</t>
    </r>
  </si>
  <si>
    <r>
      <rPr>
        <b/>
        <sz val="8"/>
        <rFont val="Arial"/>
        <family val="2"/>
      </rPr>
      <t>SKPD                 :      DINAS PERHUBUNGAN</t>
    </r>
  </si>
  <si>
    <r>
      <rPr>
        <b/>
        <sz val="7"/>
        <rFont val="Arial"/>
        <family val="2"/>
      </rPr>
      <t>1209</t>
    </r>
  </si>
  <si>
    <r>
      <rPr>
        <b/>
        <sz val="7"/>
        <rFont val="Arial"/>
        <family val="2"/>
      </rPr>
      <t>PERHUBUNGAN</t>
    </r>
  </si>
  <si>
    <r>
      <rPr>
        <b/>
        <sz val="7"/>
        <rFont val="Arial"/>
        <family val="2"/>
      </rPr>
      <t>1209.01</t>
    </r>
  </si>
  <si>
    <r>
      <rPr>
        <sz val="7"/>
        <rFont val="Arial"/>
        <family val="2"/>
      </rPr>
      <t xml:space="preserve">1 : Indeks kepuasan pelayanan kantor
</t>
    </r>
    <r>
      <rPr>
        <sz val="7"/>
        <rFont val="Arial"/>
        <family val="2"/>
      </rPr>
      <t xml:space="preserve">2 : Persentase Sarana dan Prasarana Kantor dalam Kondisi Baik
</t>
    </r>
    <r>
      <rPr>
        <sz val="7"/>
        <rFont val="Arial"/>
        <family val="2"/>
      </rPr>
      <t xml:space="preserve">3 : Tingkat Disiplin Aparatur
</t>
    </r>
    <r>
      <rPr>
        <sz val="7"/>
        <rFont val="Arial"/>
        <family val="2"/>
      </rPr>
      <t>4 : Tingkat Ketersediaan Dokumen</t>
    </r>
  </si>
  <si>
    <r>
      <rPr>
        <sz val="7"/>
        <rFont val="Arial"/>
        <family val="2"/>
      </rPr>
      <t xml:space="preserve">90 %
</t>
    </r>
    <r>
      <rPr>
        <sz val="7"/>
        <rFont val="Arial"/>
        <family val="2"/>
      </rPr>
      <t xml:space="preserve">100 %
</t>
    </r>
    <r>
      <rPr>
        <sz val="7"/>
        <rFont val="Arial"/>
        <family val="2"/>
      </rPr>
      <t xml:space="preserve">100 %
</t>
    </r>
    <r>
      <rPr>
        <sz val="7"/>
        <rFont val="Arial"/>
        <family val="2"/>
      </rPr>
      <t>100 %</t>
    </r>
  </si>
  <si>
    <r>
      <rPr>
        <sz val="7"/>
        <rFont val="Arial"/>
        <family val="2"/>
      </rPr>
      <t>1209.120901.01.001</t>
    </r>
  </si>
  <si>
    <r>
      <rPr>
        <sz val="7"/>
        <rFont val="Arial"/>
        <family val="2"/>
      </rPr>
      <t xml:space="preserve">Keluaran : Upah tenaga kerja lepas Keluaran : Cetak dan Penggadaan
</t>
    </r>
    <r>
      <rPr>
        <sz val="7"/>
        <rFont val="Arial"/>
        <family val="2"/>
      </rPr>
      <t xml:space="preserve">Keluaran : Alat rumah Tangga Keluaran : Surat Kabar dan Majalah
</t>
    </r>
    <r>
      <rPr>
        <sz val="7"/>
        <rFont val="Arial"/>
        <family val="2"/>
      </rPr>
      <t xml:space="preserve">Keluaran : Belanja Listrik dan internet
</t>
    </r>
    <r>
      <rPr>
        <sz val="7"/>
        <rFont val="Arial"/>
        <family val="2"/>
      </rPr>
      <t xml:space="preserve">Keluaran : Peralatan kebersihan dan bahan pembersih
</t>
    </r>
    <r>
      <rPr>
        <sz val="7"/>
        <rFont val="Arial"/>
        <family val="2"/>
      </rPr>
      <t xml:space="preserve">Keluaran : Perangko, Material dan Benda Pos
</t>
    </r>
    <r>
      <rPr>
        <sz val="7"/>
        <rFont val="Arial"/>
        <family val="2"/>
      </rPr>
      <t xml:space="preserve">Keluaran : Alat listrik dan elektronik
</t>
    </r>
    <r>
      <rPr>
        <sz val="7"/>
        <rFont val="Arial"/>
        <family val="2"/>
      </rPr>
      <t>Keluaran : Alat Tulis Kantor</t>
    </r>
  </si>
  <si>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>12 Bulan</t>
    </r>
  </si>
  <si>
    <r>
      <rPr>
        <sz val="7"/>
        <rFont val="Arial"/>
        <family val="2"/>
      </rPr>
      <t>1209.120901.01.002</t>
    </r>
  </si>
  <si>
    <r>
      <rPr>
        <sz val="7"/>
        <rFont val="Arial"/>
        <family val="2"/>
      </rPr>
      <t xml:space="preserve">Keluaran : Penyewaan sewa gedung/gedung/kantor/gedung/temp at
</t>
    </r>
    <r>
      <rPr>
        <sz val="7"/>
        <rFont val="Arial"/>
        <family val="2"/>
      </rPr>
      <t>Keluaran : Alat angkutan bermotor</t>
    </r>
  </si>
  <si>
    <r>
      <rPr>
        <sz val="7"/>
        <rFont val="Arial"/>
        <family val="2"/>
      </rPr>
      <t xml:space="preserve">2 Unit
</t>
    </r>
    <r>
      <rPr>
        <sz val="7"/>
        <rFont val="Arial"/>
        <family val="2"/>
      </rPr>
      <t>7 Unit</t>
    </r>
  </si>
  <si>
    <r>
      <rPr>
        <sz val="7"/>
        <rFont val="Arial"/>
        <family val="2"/>
      </rPr>
      <t>1209.120901.01.003</t>
    </r>
  </si>
  <si>
    <r>
      <rPr>
        <sz val="7"/>
        <rFont val="Arial"/>
        <family val="2"/>
      </rPr>
      <t xml:space="preserve">Keluaran : Pajak dan premi asuransi kendaraan Dinas/Operasional
</t>
    </r>
    <r>
      <rPr>
        <sz val="7"/>
        <rFont val="Arial"/>
        <family val="2"/>
      </rPr>
      <t xml:space="preserve">Keluaran : Pemeliharaan rutin/berkala kendaraan Dinas/Operasional
</t>
    </r>
    <r>
      <rPr>
        <sz val="7"/>
        <rFont val="Arial"/>
        <family val="2"/>
      </rPr>
      <t>Keluaran : Pemeliharaan rutin/berkala peralatan kantor</t>
    </r>
  </si>
  <si>
    <r>
      <rPr>
        <sz val="7"/>
        <rFont val="Arial"/>
        <family val="2"/>
      </rPr>
      <t>1209.120901.01.004</t>
    </r>
  </si>
  <si>
    <r>
      <rPr>
        <sz val="7"/>
        <rFont val="Arial"/>
        <family val="2"/>
      </rPr>
      <t>Keluaran : Rehabilitasi gedung kantor</t>
    </r>
  </si>
  <si>
    <r>
      <rPr>
        <sz val="7"/>
        <rFont val="Arial"/>
        <family val="2"/>
      </rPr>
      <t>1209.120901.01.009</t>
    </r>
  </si>
  <si>
    <r>
      <rPr>
        <sz val="7"/>
        <rFont val="Arial"/>
        <family val="2"/>
      </rPr>
      <t xml:space="preserve">Keluaran : Pakaian PDH
</t>
    </r>
    <r>
      <rPr>
        <sz val="7"/>
        <rFont val="Arial"/>
        <family val="2"/>
      </rPr>
      <t xml:space="preserve">Keluaran : Pakaian Dinas Lapangan
</t>
    </r>
    <r>
      <rPr>
        <sz val="7"/>
        <rFont val="Arial"/>
        <family val="2"/>
      </rPr>
      <t>Keluaran : Pakaian Khusus Hari- Hari Tertentu</t>
    </r>
  </si>
  <si>
    <r>
      <rPr>
        <sz val="7"/>
        <rFont val="Arial"/>
        <family val="2"/>
      </rPr>
      <t xml:space="preserve">34 Stell
</t>
    </r>
    <r>
      <rPr>
        <sz val="7"/>
        <rFont val="Arial"/>
        <family val="2"/>
      </rPr>
      <t xml:space="preserve">34 Stell
</t>
    </r>
    <r>
      <rPr>
        <sz val="7"/>
        <rFont val="Arial"/>
        <family val="2"/>
      </rPr>
      <t>34 Stell</t>
    </r>
  </si>
  <si>
    <r>
      <rPr>
        <sz val="7"/>
        <rFont val="Arial"/>
        <family val="2"/>
      </rPr>
      <t xml:space="preserve">47 Stell
</t>
    </r>
    <r>
      <rPr>
        <sz val="7"/>
        <rFont val="Arial"/>
        <family val="2"/>
      </rPr>
      <t xml:space="preserve">47 Stell
</t>
    </r>
    <r>
      <rPr>
        <sz val="7"/>
        <rFont val="Arial"/>
        <family val="2"/>
      </rPr>
      <t>47 Stell</t>
    </r>
  </si>
  <si>
    <r>
      <rPr>
        <sz val="7"/>
        <rFont val="Arial"/>
        <family val="2"/>
      </rPr>
      <t>1209.120901.01.010</t>
    </r>
  </si>
  <si>
    <r>
      <rPr>
        <sz val="7"/>
        <rFont val="Arial"/>
        <family val="2"/>
      </rPr>
      <t xml:space="preserve">Keluaran : Dekorasi
</t>
    </r>
    <r>
      <rPr>
        <sz val="7"/>
        <rFont val="Arial"/>
        <family val="2"/>
      </rPr>
      <t xml:space="preserve">Keluaran : Promosi dan Publikasi
</t>
    </r>
    <r>
      <rPr>
        <sz val="7"/>
        <rFont val="Arial"/>
        <family val="2"/>
      </rPr>
      <t xml:space="preserve">Keluaran : Cetak Spanduk
</t>
    </r>
    <r>
      <rPr>
        <sz val="7"/>
        <rFont val="Arial"/>
        <family val="2"/>
      </rPr>
      <t>Keluaran : Upah Tenaga Harian Lepas</t>
    </r>
  </si>
  <si>
    <r>
      <rPr>
        <sz val="7"/>
        <rFont val="Arial"/>
        <family val="2"/>
      </rPr>
      <t xml:space="preserve">0 Unit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0 Meter
</t>
    </r>
    <r>
      <rPr>
        <sz val="7"/>
        <rFont val="Arial"/>
        <family val="2"/>
      </rPr>
      <t>12 Bulan</t>
    </r>
  </si>
  <si>
    <r>
      <rPr>
        <sz val="7"/>
        <rFont val="Arial"/>
        <family val="2"/>
      </rPr>
      <t>1209.120901.01.011</t>
    </r>
  </si>
  <si>
    <r>
      <rPr>
        <sz val="7"/>
        <rFont val="Arial"/>
        <family val="2"/>
      </rPr>
      <t>Keluaran : Penyusunan Laporan Dokumenbarang Milik Daerah</t>
    </r>
  </si>
  <si>
    <r>
      <rPr>
        <sz val="7"/>
        <rFont val="Arial"/>
        <family val="2"/>
      </rPr>
      <t>1209.120901.01.012</t>
    </r>
  </si>
  <si>
    <r>
      <rPr>
        <sz val="7"/>
        <rFont val="Arial"/>
        <family val="2"/>
      </rPr>
      <t>Keluaran : Penyediaan Makanan dan Minuman</t>
    </r>
  </si>
  <si>
    <r>
      <rPr>
        <sz val="7"/>
        <rFont val="Arial"/>
        <family val="2"/>
      </rPr>
      <t>1209.120901.01.013</t>
    </r>
  </si>
  <si>
    <r>
      <rPr>
        <sz val="7"/>
        <rFont val="Arial"/>
        <family val="2"/>
      </rPr>
      <t>Keluaran : Pelaksanaan Rapat- Rapat koordinasi dan Konsultasi dalam dan luar daerah</t>
    </r>
  </si>
  <si>
    <r>
      <rPr>
        <b/>
        <sz val="7"/>
        <rFont val="Arial"/>
        <family val="2"/>
      </rPr>
      <t>1209.02</t>
    </r>
  </si>
  <si>
    <r>
      <rPr>
        <sz val="7"/>
        <rFont val="Arial"/>
        <family val="2"/>
      </rPr>
      <t>1209.120901.02.001</t>
    </r>
  </si>
  <si>
    <r>
      <rPr>
        <sz val="7"/>
        <rFont val="Arial"/>
        <family val="2"/>
      </rPr>
      <t>Keluaran : Tersusunnya laporan keuangan triwulanan dan semesteran</t>
    </r>
  </si>
  <si>
    <r>
      <rPr>
        <sz val="7"/>
        <rFont val="Arial"/>
        <family val="2"/>
      </rPr>
      <t>1209.120901.02.002</t>
    </r>
  </si>
  <si>
    <r>
      <rPr>
        <sz val="7"/>
        <rFont val="Arial"/>
        <family val="2"/>
      </rPr>
      <t>Keluaran : Tersusunnya Pelaporan Keuangan Akhir Tahun</t>
    </r>
  </si>
  <si>
    <r>
      <rPr>
        <b/>
        <sz val="7"/>
        <rFont val="Arial"/>
        <family val="2"/>
      </rPr>
      <t>1209.03</t>
    </r>
  </si>
  <si>
    <r>
      <rPr>
        <sz val="7"/>
        <rFont val="Arial"/>
        <family val="2"/>
      </rPr>
      <t xml:space="preserve">1 : Tingkat ketersediaan dokumen perencanaan, pengendalian dan pelaporan capaian kinerja
</t>
    </r>
    <r>
      <rPr>
        <sz val="7"/>
        <rFont val="Arial"/>
        <family val="2"/>
      </rPr>
      <t>2 : Tingkat ketepatan waktu penyampaian dokumen perencanaan, pengendalian dan pelaporan capaian kinerja</t>
    </r>
  </si>
  <si>
    <r>
      <rPr>
        <sz val="7"/>
        <rFont val="Arial"/>
        <family val="2"/>
      </rPr>
      <t>1209.120901.03.001</t>
    </r>
  </si>
  <si>
    <r>
      <rPr>
        <sz val="7"/>
        <rFont val="Arial"/>
        <family val="2"/>
      </rPr>
      <t>Keluaran : Penyusunan Renja Tahun 2021</t>
    </r>
  </si>
  <si>
    <r>
      <rPr>
        <sz val="7"/>
        <rFont val="Arial"/>
        <family val="2"/>
      </rPr>
      <t>1209.120901.03.002</t>
    </r>
  </si>
  <si>
    <r>
      <rPr>
        <sz val="7"/>
        <rFont val="Arial"/>
        <family val="2"/>
      </rPr>
      <t>Keluaran : Penyusunan RKA/DPA Murni dan Perubanhan</t>
    </r>
  </si>
  <si>
    <r>
      <rPr>
        <sz val="7"/>
        <rFont val="Arial"/>
        <family val="2"/>
      </rPr>
      <t>4 Dok</t>
    </r>
  </si>
  <si>
    <r>
      <rPr>
        <sz val="7"/>
        <rFont val="Arial"/>
        <family val="2"/>
      </rPr>
      <t>1209.120901.03.004</t>
    </r>
  </si>
  <si>
    <r>
      <rPr>
        <sz val="7"/>
        <rFont val="Arial"/>
        <family val="2"/>
      </rPr>
      <t xml:space="preserve">Keluaran : Penyusunan pelaporan LKJIP
</t>
    </r>
    <r>
      <rPr>
        <sz val="7"/>
        <rFont val="Arial"/>
        <family val="2"/>
      </rPr>
      <t>Keluaran : Penyusunan IKU dan Penetapan Kinerja</t>
    </r>
  </si>
  <si>
    <r>
      <rPr>
        <b/>
        <sz val="7"/>
        <rFont val="Arial"/>
        <family val="2"/>
      </rPr>
      <t>1209.11</t>
    </r>
  </si>
  <si>
    <r>
      <rPr>
        <b/>
        <sz val="7"/>
        <rFont val="Arial"/>
        <family val="2"/>
      </rPr>
      <t>Program Pengendalian Operasional dan Rekayasa Lalu Lintas Angkutan Jalan (LLAJ)</t>
    </r>
  </si>
  <si>
    <r>
      <rPr>
        <sz val="7"/>
        <rFont val="Arial"/>
        <family val="2"/>
      </rPr>
      <t xml:space="preserve">1 : Capaian ruas jalan yang memenuhi standar keselamatan
</t>
    </r>
    <r>
      <rPr>
        <sz val="7"/>
        <rFont val="Arial"/>
        <family val="2"/>
      </rPr>
      <t xml:space="preserve">2 : Capaian pengendalian potensi titik kemacetan
</t>
    </r>
    <r>
      <rPr>
        <sz val="7"/>
        <rFont val="Arial"/>
        <family val="2"/>
      </rPr>
      <t>3 : Capaian kapasitas SDM perhubungan</t>
    </r>
  </si>
  <si>
    <r>
      <rPr>
        <sz val="7"/>
        <rFont val="Arial"/>
        <family val="2"/>
      </rPr>
      <t xml:space="preserve">68 %
</t>
    </r>
    <r>
      <rPr>
        <sz val="7"/>
        <rFont val="Arial"/>
        <family val="2"/>
      </rPr>
      <t xml:space="preserve">69 %
</t>
    </r>
    <r>
      <rPr>
        <sz val="7"/>
        <rFont val="Arial"/>
        <family val="2"/>
      </rPr>
      <t>70 %</t>
    </r>
  </si>
  <si>
    <r>
      <rPr>
        <sz val="7"/>
        <rFont val="Arial"/>
        <family val="2"/>
      </rPr>
      <t xml:space="preserve">73 %
</t>
    </r>
    <r>
      <rPr>
        <sz val="7"/>
        <rFont val="Arial"/>
        <family val="2"/>
      </rPr>
      <t xml:space="preserve">74 %
</t>
    </r>
    <r>
      <rPr>
        <sz val="7"/>
        <rFont val="Arial"/>
        <family val="2"/>
      </rPr>
      <t>71 %</t>
    </r>
  </si>
  <si>
    <r>
      <rPr>
        <sz val="7"/>
        <rFont val="Arial"/>
        <family val="2"/>
      </rPr>
      <t>1209.120901.11.002</t>
    </r>
  </si>
  <si>
    <r>
      <rPr>
        <sz val="8"/>
        <rFont val="Arial"/>
        <family val="2"/>
      </rPr>
      <t>Pembinaan Keselamatan perlintasan kereta Api</t>
    </r>
  </si>
  <si>
    <r>
      <rPr>
        <sz val="7"/>
        <rFont val="Arial"/>
        <family val="2"/>
      </rPr>
      <t>Keluaran : Terwujudnya pengadaan sarana dan prasarana lintasan kereta api</t>
    </r>
  </si>
  <si>
    <r>
      <rPr>
        <sz val="7"/>
        <rFont val="Arial"/>
        <family val="2"/>
      </rPr>
      <t>1209.120901.11.003</t>
    </r>
  </si>
  <si>
    <r>
      <rPr>
        <sz val="8"/>
        <rFont val="Arial"/>
        <family val="2"/>
      </rPr>
      <t>Pengadaan Marka Jalan MANREK</t>
    </r>
  </si>
  <si>
    <r>
      <rPr>
        <sz val="7"/>
        <rFont val="Arial"/>
        <family val="2"/>
      </rPr>
      <t>Keluaran : Terlaksananya pengecatan marka jalan di Kota Serang</t>
    </r>
  </si>
  <si>
    <r>
      <rPr>
        <sz val="7"/>
        <rFont val="Arial"/>
        <family val="2"/>
      </rPr>
      <t>5600 M1</t>
    </r>
  </si>
  <si>
    <r>
      <rPr>
        <sz val="7"/>
        <rFont val="Arial"/>
        <family val="2"/>
      </rPr>
      <t>7400 M1</t>
    </r>
  </si>
  <si>
    <r>
      <rPr>
        <sz val="7"/>
        <rFont val="Arial"/>
        <family val="2"/>
      </rPr>
      <t>1209.120901.11.005</t>
    </r>
  </si>
  <si>
    <r>
      <rPr>
        <sz val="8"/>
        <rFont val="Arial"/>
        <family val="2"/>
      </rPr>
      <t>Manajemen dan Rekayasa Lalu Lintas dan Angkutan</t>
    </r>
  </si>
  <si>
    <r>
      <rPr>
        <sz val="7"/>
        <rFont val="Arial"/>
        <family val="2"/>
      </rPr>
      <t>Keluaran : Tersusunnya dokumen kajian pelaksanaan manajeman rekayasa lalu lintas di Kota Serang</t>
    </r>
  </si>
  <si>
    <r>
      <rPr>
        <sz val="7"/>
        <rFont val="Arial"/>
        <family val="2"/>
      </rPr>
      <t>1209.120901.11.006</t>
    </r>
  </si>
  <si>
    <r>
      <rPr>
        <sz val="8"/>
        <rFont val="Arial"/>
        <family val="2"/>
      </rPr>
      <t>Pengendalian disiplin pengoperasian angkutan umum di jalan raya</t>
    </r>
  </si>
  <si>
    <r>
      <rPr>
        <sz val="7"/>
        <rFont val="Arial"/>
        <family val="2"/>
      </rPr>
      <t>Keluaran : Tersedianya kegiatan Pengendalian disiplin pengoperasian angkutan umum di jalan raya</t>
    </r>
  </si>
  <si>
    <r>
      <rPr>
        <sz val="7"/>
        <rFont val="Arial"/>
        <family val="2"/>
      </rPr>
      <t>12 Orang</t>
    </r>
  </si>
  <si>
    <r>
      <rPr>
        <sz val="7"/>
        <rFont val="Arial"/>
        <family val="2"/>
      </rPr>
      <t>1209.120901.11.007</t>
    </r>
  </si>
  <si>
    <r>
      <rPr>
        <sz val="8"/>
        <rFont val="Arial"/>
        <family val="2"/>
      </rPr>
      <t>Bimbingan Teknis Bintek Orientasi LLAJ</t>
    </r>
  </si>
  <si>
    <r>
      <rPr>
        <sz val="7"/>
        <rFont val="Arial"/>
        <family val="2"/>
      </rPr>
      <t>Keluaran : 1 (satu) Kali Kegiatan Bimtek Orientasi LLAJ</t>
    </r>
  </si>
  <si>
    <r>
      <rPr>
        <sz val="7"/>
        <rFont val="Arial"/>
        <family val="2"/>
      </rPr>
      <t>2 Hari</t>
    </r>
  </si>
  <si>
    <r>
      <rPr>
        <sz val="7"/>
        <rFont val="Arial"/>
        <family val="2"/>
      </rPr>
      <t>1209.120901.11.008</t>
    </r>
  </si>
  <si>
    <r>
      <rPr>
        <sz val="8"/>
        <rFont val="Arial"/>
        <family val="2"/>
      </rPr>
      <t>Pelaksanaan pengaturan lalu lintas</t>
    </r>
  </si>
  <si>
    <r>
      <rPr>
        <sz val="7"/>
        <rFont val="Arial"/>
        <family val="2"/>
      </rPr>
      <t>Keluaran : Terlaksananya pengaturan llau lintas kegiatan hari besar dan terlaksananya peraturan lalu lintas kegiatan hari besar dan kegiatan Pemerintahan Kota Serang</t>
    </r>
  </si>
  <si>
    <r>
      <rPr>
        <sz val="7"/>
        <rFont val="Arial"/>
        <family val="2"/>
      </rPr>
      <t>1209.120901.11.009</t>
    </r>
  </si>
  <si>
    <r>
      <rPr>
        <sz val="8"/>
        <rFont val="Arial"/>
        <family val="2"/>
      </rPr>
      <t>Pemeliharaan fasilitas LLAJ</t>
    </r>
  </si>
  <si>
    <r>
      <rPr>
        <sz val="7"/>
        <rFont val="Arial"/>
        <family val="2"/>
      </rPr>
      <t>Keluaran : Terpeliharanya Fasilias LLAJ</t>
    </r>
  </si>
  <si>
    <r>
      <rPr>
        <sz val="7"/>
        <rFont val="Arial"/>
        <family val="2"/>
      </rPr>
      <t>1209.120901.11.010</t>
    </r>
  </si>
  <si>
    <r>
      <rPr>
        <sz val="8"/>
        <rFont val="Arial"/>
        <family val="2"/>
      </rPr>
      <t>Koordinasi dalam peningkatan pelayanan angkutan</t>
    </r>
  </si>
  <si>
    <r>
      <rPr>
        <sz val="7"/>
        <rFont val="Arial"/>
        <family val="2"/>
      </rPr>
      <t>Keluaran : Terlaksananya kegiatan forum lalu linas dan angkutan</t>
    </r>
  </si>
  <si>
    <r>
      <rPr>
        <sz val="7"/>
        <rFont val="Arial"/>
        <family val="2"/>
      </rPr>
      <t>3 Kegiatan Forum Lalu</t>
    </r>
  </si>
  <si>
    <r>
      <rPr>
        <sz val="7"/>
        <rFont val="Arial"/>
        <family val="2"/>
      </rPr>
      <t>1209.120901.11.011</t>
    </r>
  </si>
  <si>
    <r>
      <rPr>
        <sz val="8"/>
        <rFont val="Arial"/>
        <family val="2"/>
      </rPr>
      <t>pengadaan rambu-rambu lalu lintas MANREK</t>
    </r>
  </si>
  <si>
    <r>
      <rPr>
        <sz val="7"/>
        <rFont val="Arial"/>
        <family val="2"/>
      </rPr>
      <t>Keluaran : Terpasangnya rambu- rambu lalu lintas di Kota Serang</t>
    </r>
  </si>
  <si>
    <r>
      <rPr>
        <sz val="7"/>
        <rFont val="Arial"/>
        <family val="2"/>
      </rPr>
      <t>138 Unit</t>
    </r>
  </si>
  <si>
    <r>
      <rPr>
        <sz val="7"/>
        <rFont val="Arial"/>
        <family val="2"/>
      </rPr>
      <t>145 Unit</t>
    </r>
  </si>
  <si>
    <r>
      <rPr>
        <sz val="7"/>
        <rFont val="Arial"/>
        <family val="2"/>
      </rPr>
      <t>1209.120901.11.012</t>
    </r>
  </si>
  <si>
    <r>
      <rPr>
        <sz val="8"/>
        <rFont val="Arial"/>
        <family val="2"/>
      </rPr>
      <t>Pemeliharaan Perlengkapan Jalan</t>
    </r>
  </si>
  <si>
    <r>
      <rPr>
        <sz val="7"/>
        <rFont val="Arial"/>
        <family val="2"/>
      </rPr>
      <t>Keluaran : Jumlah perlengkapan jalan</t>
    </r>
  </si>
  <si>
    <r>
      <rPr>
        <sz val="7"/>
        <rFont val="Arial"/>
        <family val="2"/>
      </rPr>
      <t>50 Unit</t>
    </r>
  </si>
  <si>
    <r>
      <rPr>
        <sz val="7"/>
        <rFont val="Arial"/>
        <family val="2"/>
      </rPr>
      <t>60 Unit</t>
    </r>
  </si>
  <si>
    <r>
      <rPr>
        <sz val="7"/>
        <rFont val="Arial"/>
        <family val="2"/>
      </rPr>
      <t>1209.120901.11.013</t>
    </r>
  </si>
  <si>
    <r>
      <rPr>
        <sz val="8"/>
        <rFont val="Arial"/>
        <family val="2"/>
      </rPr>
      <t>Pengembangan Database Fasilitas LLAJ</t>
    </r>
  </si>
  <si>
    <r>
      <rPr>
        <sz val="7"/>
        <rFont val="Arial"/>
        <family val="2"/>
      </rPr>
      <t>Keluaran : Tersusunnya Database Fasilitas LLAJ</t>
    </r>
  </si>
  <si>
    <r>
      <rPr>
        <sz val="7"/>
        <rFont val="Arial"/>
        <family val="2"/>
      </rPr>
      <t>2 Aplikasi Dokumen</t>
    </r>
  </si>
  <si>
    <r>
      <rPr>
        <sz val="7"/>
        <rFont val="Arial"/>
        <family val="2"/>
      </rPr>
      <t>1209.120901.11.014</t>
    </r>
  </si>
  <si>
    <r>
      <rPr>
        <sz val="8"/>
        <rFont val="Arial"/>
        <family val="2"/>
      </rPr>
      <t>Pengadaan dan Pemesangan Warning Light (APPILL)</t>
    </r>
  </si>
  <si>
    <r>
      <rPr>
        <sz val="7"/>
        <rFont val="Arial"/>
        <family val="2"/>
      </rPr>
      <t>Keluaran : Terbangunnya Sarana Lalu Lintas ATCS</t>
    </r>
  </si>
  <si>
    <r>
      <rPr>
        <sz val="7"/>
        <rFont val="Arial"/>
        <family val="2"/>
      </rPr>
      <t>1 Titik</t>
    </r>
  </si>
  <si>
    <r>
      <rPr>
        <b/>
        <sz val="7"/>
        <rFont val="Arial"/>
        <family val="2"/>
      </rPr>
      <t>1209.12</t>
    </r>
  </si>
  <si>
    <r>
      <rPr>
        <b/>
        <sz val="7"/>
        <rFont val="Arial"/>
        <family val="2"/>
      </rPr>
      <t>Program Angkutan Darat</t>
    </r>
  </si>
  <si>
    <r>
      <rPr>
        <sz val="7"/>
        <rFont val="Arial"/>
        <family val="2"/>
      </rPr>
      <t xml:space="preserve">1 : Capaian angkutan penumpang kondisi baik
</t>
    </r>
    <r>
      <rPr>
        <sz val="7"/>
        <rFont val="Arial"/>
        <family val="2"/>
      </rPr>
      <t xml:space="preserve">2 : Cpaian implementasi 3 : apaian perencanaan
</t>
    </r>
    <r>
      <rPr>
        <sz val="7"/>
        <rFont val="Arial"/>
        <family val="2"/>
      </rPr>
      <t>pembangunan angkutan umum</t>
    </r>
  </si>
  <si>
    <r>
      <rPr>
        <sz val="7"/>
        <rFont val="Arial"/>
        <family val="2"/>
      </rPr>
      <t xml:space="preserve">65 %
</t>
    </r>
    <r>
      <rPr>
        <sz val="7"/>
        <rFont val="Arial"/>
        <family val="2"/>
      </rPr>
      <t xml:space="preserve">68 %
</t>
    </r>
    <r>
      <rPr>
        <sz val="7"/>
        <rFont val="Arial"/>
        <family val="2"/>
      </rPr>
      <t>75 %</t>
    </r>
  </si>
  <si>
    <r>
      <rPr>
        <sz val="7"/>
        <rFont val="Arial"/>
        <family val="2"/>
      </rPr>
      <t xml:space="preserve">68 %
</t>
    </r>
    <r>
      <rPr>
        <sz val="7"/>
        <rFont val="Arial"/>
        <family val="2"/>
      </rPr>
      <t xml:space="preserve">70 %
</t>
    </r>
    <r>
      <rPr>
        <sz val="7"/>
        <rFont val="Arial"/>
        <family val="2"/>
      </rPr>
      <t>72 %</t>
    </r>
  </si>
  <si>
    <r>
      <rPr>
        <sz val="7"/>
        <rFont val="Arial"/>
        <family val="2"/>
      </rPr>
      <t>1209.120901.12.001</t>
    </r>
  </si>
  <si>
    <r>
      <rPr>
        <sz val="8"/>
        <rFont val="Arial"/>
        <family val="2"/>
      </rPr>
      <t>Pemilihan dan Pemberian Penghargaan sopir/juru mudik/awak kendaraan angkutan umum teladan</t>
    </r>
  </si>
  <si>
    <r>
      <rPr>
        <sz val="7"/>
        <rFont val="Arial"/>
        <family val="2"/>
      </rPr>
      <t>Keluaran : Terselenggaranya Pemilihan Awak Kendaraan Umum Teladan (AKUT) Tingkat Kota Serang Tahun 2021</t>
    </r>
  </si>
  <si>
    <r>
      <rPr>
        <sz val="7"/>
        <rFont val="Arial"/>
        <family val="2"/>
      </rPr>
      <t>3 Orang</t>
    </r>
  </si>
  <si>
    <r>
      <rPr>
        <sz val="7"/>
        <rFont val="Arial"/>
        <family val="2"/>
      </rPr>
      <t>1209.120901.12.002</t>
    </r>
  </si>
  <si>
    <r>
      <rPr>
        <sz val="8"/>
        <rFont val="Arial"/>
        <family val="2"/>
      </rPr>
      <t>Sosialisasi/Penyuluhan ketertiban lalu lintas dan angkutan</t>
    </r>
  </si>
  <si>
    <r>
      <rPr>
        <sz val="7"/>
        <rFont val="Arial"/>
        <family val="2"/>
      </rPr>
      <t>Keluaran : Terselenggaranya Kegiatan Sosialisasi/Penyuluhan ketertiban lalu lintas dan angkutan Umum</t>
    </r>
  </si>
  <si>
    <r>
      <rPr>
        <sz val="7"/>
        <rFont val="Arial"/>
        <family val="2"/>
      </rPr>
      <t>200 Kegiatan</t>
    </r>
  </si>
  <si>
    <r>
      <rPr>
        <sz val="7"/>
        <rFont val="Arial"/>
        <family val="2"/>
      </rPr>
      <t>240 Kegiatan</t>
    </r>
  </si>
  <si>
    <r>
      <rPr>
        <sz val="7"/>
        <rFont val="Arial"/>
        <family val="2"/>
      </rPr>
      <t>1209.120901.12.003</t>
    </r>
  </si>
  <si>
    <r>
      <rPr>
        <sz val="8"/>
        <rFont val="Arial"/>
        <family val="2"/>
      </rPr>
      <t>Pelaksana Analisis dampak lalu lintas</t>
    </r>
  </si>
  <si>
    <r>
      <rPr>
        <sz val="7"/>
        <rFont val="Arial"/>
        <family val="2"/>
      </rPr>
      <t>Keluaran : Tersusunnya Kajian Evaluasi Hasil Pelaksana Analisis Dampak Lalu Lintas</t>
    </r>
  </si>
  <si>
    <r>
      <rPr>
        <sz val="7"/>
        <rFont val="Arial"/>
        <family val="2"/>
      </rPr>
      <t>1209.120901.12.004</t>
    </r>
  </si>
  <si>
    <r>
      <rPr>
        <sz val="8"/>
        <rFont val="Arial"/>
        <family val="2"/>
      </rPr>
      <t>Temu wicana pengelola angkutan umum guna meningkatan keselamatan penumpang</t>
    </r>
  </si>
  <si>
    <r>
      <rPr>
        <sz val="7"/>
        <rFont val="Arial"/>
        <family val="2"/>
      </rPr>
      <t>Keluaran : Terselenggaranya Kegiatan Temu wicana pengelola angkutan umum guna meningkatan keselamatan penumpang</t>
    </r>
  </si>
  <si>
    <r>
      <rPr>
        <b/>
        <sz val="7"/>
        <rFont val="Arial"/>
        <family val="2"/>
      </rPr>
      <t>1209.13</t>
    </r>
  </si>
  <si>
    <r>
      <rPr>
        <b/>
        <sz val="7"/>
        <rFont val="Arial"/>
        <family val="2"/>
      </rPr>
      <t>Program Perhubungan Laut</t>
    </r>
  </si>
  <si>
    <r>
      <rPr>
        <sz val="7"/>
        <rFont val="Arial"/>
        <family val="2"/>
      </rPr>
      <t xml:space="preserve">1 : Capaian pembangunankepelabuhan penumpang lokal
</t>
    </r>
    <r>
      <rPr>
        <sz val="7"/>
        <rFont val="Arial"/>
        <family val="2"/>
      </rPr>
      <t xml:space="preserve">2 : capaian keselamatan pelayaran laut
</t>
    </r>
    <r>
      <rPr>
        <sz val="7"/>
        <rFont val="Arial"/>
        <family val="2"/>
      </rPr>
      <t>3 : capaian penyelenggaraan ASDP</t>
    </r>
  </si>
  <si>
    <r>
      <rPr>
        <sz val="7"/>
        <rFont val="Arial"/>
        <family val="2"/>
      </rPr>
      <t xml:space="preserve">62 %
</t>
    </r>
    <r>
      <rPr>
        <sz val="7"/>
        <rFont val="Arial"/>
        <family val="2"/>
      </rPr>
      <t xml:space="preserve">72 %
</t>
    </r>
    <r>
      <rPr>
        <sz val="7"/>
        <rFont val="Arial"/>
        <family val="2"/>
      </rPr>
      <t>62 %</t>
    </r>
  </si>
  <si>
    <r>
      <rPr>
        <sz val="7"/>
        <rFont val="Arial"/>
        <family val="2"/>
      </rPr>
      <t xml:space="preserve">63 %
</t>
    </r>
    <r>
      <rPr>
        <sz val="7"/>
        <rFont val="Arial"/>
        <family val="2"/>
      </rPr>
      <t xml:space="preserve">74 %
</t>
    </r>
    <r>
      <rPr>
        <sz val="7"/>
        <rFont val="Arial"/>
        <family val="2"/>
      </rPr>
      <t>63 %</t>
    </r>
  </si>
  <si>
    <r>
      <rPr>
        <sz val="7"/>
        <rFont val="Arial"/>
        <family val="2"/>
      </rPr>
      <t>1209.120901.13.001</t>
    </r>
  </si>
  <si>
    <r>
      <rPr>
        <sz val="8"/>
        <rFont val="Arial"/>
        <family val="2"/>
      </rPr>
      <t>Pengawasan dan pemantauan Kunjungan Kapal serta Patroli Kawasan Perairan</t>
    </r>
  </si>
  <si>
    <r>
      <rPr>
        <sz val="7"/>
        <rFont val="Arial"/>
        <family val="2"/>
      </rPr>
      <t>Keluaran : Terlaksananya pembinaan pengawasan bagi masyarakat penggunaan lalu lintas laut diwilayah Kota Serang</t>
    </r>
  </si>
  <si>
    <r>
      <rPr>
        <sz val="7"/>
        <rFont val="Arial"/>
        <family val="2"/>
      </rPr>
      <t>1209.120901.13.002</t>
    </r>
  </si>
  <si>
    <r>
      <rPr>
        <sz val="8"/>
        <rFont val="Arial"/>
        <family val="2"/>
      </rPr>
      <t>Sosialisasi kebijakan perhubungan</t>
    </r>
  </si>
  <si>
    <r>
      <rPr>
        <sz val="7"/>
        <rFont val="Arial"/>
        <family val="2"/>
      </rPr>
      <t>Keluaran : Terselenggaraannya peratura tentang pengguna transportasi laut</t>
    </r>
  </si>
  <si>
    <r>
      <rPr>
        <sz val="7"/>
        <rFont val="Arial"/>
        <family val="2"/>
      </rPr>
      <t>1209.120901.13.003</t>
    </r>
  </si>
  <si>
    <r>
      <rPr>
        <sz val="8"/>
        <rFont val="Arial"/>
        <family val="2"/>
      </rPr>
      <t>pengumpulan dan analisis data base pelayanan angkutan</t>
    </r>
  </si>
  <si>
    <r>
      <rPr>
        <sz val="7"/>
        <rFont val="Arial"/>
        <family val="2"/>
      </rPr>
      <t>Keluaran : Pendataan data pengguna lalu lintas laut dan pemilik kapal diwilayah Kota Serang</t>
    </r>
  </si>
  <si>
    <r>
      <rPr>
        <b/>
        <sz val="7"/>
        <rFont val="Arial"/>
        <family val="2"/>
      </rPr>
      <t>1209.14</t>
    </r>
  </si>
  <si>
    <r>
      <rPr>
        <b/>
        <sz val="7"/>
        <rFont val="Arial"/>
        <family val="2"/>
      </rPr>
      <t>Program Teknis Sarana dan Prasarana</t>
    </r>
  </si>
  <si>
    <r>
      <rPr>
        <sz val="7"/>
        <rFont val="Arial"/>
        <family val="2"/>
      </rPr>
      <t xml:space="preserve">1 : Capaian study norma kebijakan, standar dan prosedur bidang perhubungan
</t>
    </r>
    <r>
      <rPr>
        <sz val="7"/>
        <rFont val="Arial"/>
        <family val="2"/>
      </rPr>
      <t xml:space="preserve">2 : Capaian pengelolaan terminal type c dalam kondisi baik
</t>
    </r>
    <r>
      <rPr>
        <sz val="7"/>
        <rFont val="Arial"/>
        <family val="2"/>
      </rPr>
      <t xml:space="preserve">3 : Cakupan kelaiakan pengoperasian kendaraan
</t>
    </r>
    <r>
      <rPr>
        <sz val="7"/>
        <rFont val="Arial"/>
        <family val="2"/>
      </rPr>
      <t xml:space="preserve">4 : Capaian layanan parkir
</t>
    </r>
    <r>
      <rPr>
        <sz val="7"/>
        <rFont val="Arial"/>
        <family val="2"/>
      </rPr>
      <t xml:space="preserve">5 : Capaian penyelenggaraan penerangan jalan umum
</t>
    </r>
    <r>
      <rPr>
        <sz val="7"/>
        <rFont val="Arial"/>
        <family val="2"/>
      </rPr>
      <t>6 : Capaian sarana dan prasarana tehnik perhubungan</t>
    </r>
  </si>
  <si>
    <r>
      <rPr>
        <sz val="7"/>
        <rFont val="Arial"/>
        <family val="2"/>
      </rPr>
      <t xml:space="preserve">77 %
</t>
    </r>
    <r>
      <rPr>
        <sz val="7"/>
        <rFont val="Arial"/>
        <family val="2"/>
      </rPr>
      <t xml:space="preserve">66 %
</t>
    </r>
    <r>
      <rPr>
        <sz val="7"/>
        <rFont val="Arial"/>
        <family val="2"/>
      </rPr>
      <t xml:space="preserve">68 %
</t>
    </r>
    <r>
      <rPr>
        <sz val="7"/>
        <rFont val="Arial"/>
        <family val="2"/>
      </rPr>
      <t xml:space="preserve">75 %
</t>
    </r>
    <r>
      <rPr>
        <sz val="7"/>
        <rFont val="Arial"/>
        <family val="2"/>
      </rPr>
      <t xml:space="preserve">68 %
</t>
    </r>
    <r>
      <rPr>
        <sz val="7"/>
        <rFont val="Arial"/>
        <family val="2"/>
      </rPr>
      <t>68 %</t>
    </r>
  </si>
  <si>
    <r>
      <rPr>
        <sz val="7"/>
        <rFont val="Arial"/>
        <family val="2"/>
      </rPr>
      <t xml:space="preserve">80 %
</t>
    </r>
    <r>
      <rPr>
        <sz val="7"/>
        <rFont val="Arial"/>
        <family val="2"/>
      </rPr>
      <t xml:space="preserve">69 %
</t>
    </r>
    <r>
      <rPr>
        <sz val="7"/>
        <rFont val="Arial"/>
        <family val="2"/>
      </rPr>
      <t xml:space="preserve">70 %
</t>
    </r>
    <r>
      <rPr>
        <sz val="7"/>
        <rFont val="Arial"/>
        <family val="2"/>
      </rPr>
      <t xml:space="preserve">77 %
</t>
    </r>
    <r>
      <rPr>
        <sz val="7"/>
        <rFont val="Arial"/>
        <family val="2"/>
      </rPr>
      <t xml:space="preserve">73 %
</t>
    </r>
    <r>
      <rPr>
        <sz val="7"/>
        <rFont val="Arial"/>
        <family val="2"/>
      </rPr>
      <t>73 %</t>
    </r>
  </si>
  <si>
    <r>
      <rPr>
        <sz val="7"/>
        <rFont val="Arial"/>
        <family val="2"/>
      </rPr>
      <t>1209.120901.14.001</t>
    </r>
  </si>
  <si>
    <r>
      <rPr>
        <sz val="8"/>
        <rFont val="Arial"/>
        <family val="2"/>
      </rPr>
      <t>Kegiatan penciptaan disiplin dan pemeliharaan kebersihan di lingkungan terminal</t>
    </r>
  </si>
  <si>
    <r>
      <rPr>
        <sz val="7"/>
        <rFont val="Arial"/>
        <family val="2"/>
      </rPr>
      <t>Keluaran : Tersedianya kegiatan penciptaan Disiplin dan pemeliharaan keberisihan di lingkungan terminal</t>
    </r>
  </si>
  <si>
    <r>
      <rPr>
        <sz val="7"/>
        <rFont val="Arial"/>
        <family val="2"/>
      </rPr>
      <t>100 12 Bulan</t>
    </r>
  </si>
  <si>
    <r>
      <rPr>
        <sz val="7"/>
        <rFont val="Arial"/>
        <family val="2"/>
      </rPr>
      <t>1209.120901.14.002</t>
    </r>
  </si>
  <si>
    <r>
      <rPr>
        <sz val="8"/>
        <rFont val="Arial"/>
        <family val="2"/>
      </rPr>
      <t>Pembinaan dan Penertiban Pengguna Parkir</t>
    </r>
  </si>
  <si>
    <r>
      <rPr>
        <sz val="7"/>
        <rFont val="Arial"/>
        <family val="2"/>
      </rPr>
      <t>Keluaran : Terlaksanaanya pembinaan dan penertiban petugas parkir</t>
    </r>
  </si>
  <si>
    <r>
      <rPr>
        <sz val="7"/>
        <rFont val="Arial"/>
        <family val="2"/>
      </rPr>
      <t>350 Orang</t>
    </r>
  </si>
  <si>
    <r>
      <rPr>
        <sz val="7"/>
        <rFont val="Arial"/>
        <family val="2"/>
      </rPr>
      <t>1209.120901.14.003</t>
    </r>
  </si>
  <si>
    <r>
      <rPr>
        <sz val="8"/>
        <rFont val="Arial"/>
        <family val="2"/>
      </rPr>
      <t>Penyediaan bahan/Material penunjang PKB</t>
    </r>
  </si>
  <si>
    <r>
      <rPr>
        <sz val="7"/>
        <rFont val="Arial"/>
        <family val="2"/>
      </rPr>
      <t>Keluaran : Kebutuhan penyediaan bahan/material penunjang PKB</t>
    </r>
  </si>
  <si>
    <r>
      <rPr>
        <sz val="7"/>
        <rFont val="Arial"/>
        <family val="2"/>
      </rPr>
      <t>1209.120901.14.004</t>
    </r>
  </si>
  <si>
    <r>
      <rPr>
        <sz val="8"/>
        <rFont val="Arial"/>
        <family val="2"/>
      </rPr>
      <t>Pemeliharaan Alat-alat Bengkel</t>
    </r>
  </si>
  <si>
    <r>
      <rPr>
        <sz val="7"/>
        <rFont val="Arial"/>
        <family val="2"/>
      </rPr>
      <t>Keluaran : Terlaksananya pemeliharaan alat-alat bengkel</t>
    </r>
  </si>
  <si>
    <r>
      <rPr>
        <sz val="7"/>
        <rFont val="Arial"/>
        <family val="2"/>
      </rPr>
      <t>1209.120901.14.005</t>
    </r>
  </si>
  <si>
    <r>
      <rPr>
        <sz val="8"/>
        <rFont val="Arial"/>
        <family val="2"/>
      </rPr>
      <t>Pemeliharaan PJU</t>
    </r>
  </si>
  <si>
    <r>
      <rPr>
        <sz val="7"/>
        <rFont val="Arial"/>
        <family val="2"/>
      </rPr>
      <t xml:space="preserve">Keluaran : Tersedianya Kendaraan Crane PJU
</t>
    </r>
    <r>
      <rPr>
        <sz val="7"/>
        <rFont val="Arial"/>
        <family val="2"/>
      </rPr>
      <t>Keluaran : Terpeliharanya PJU di Kota Serang</t>
    </r>
  </si>
  <si>
    <r>
      <rPr>
        <sz val="7"/>
        <rFont val="Arial"/>
        <family val="2"/>
      </rPr>
      <t xml:space="preserve">1 Unit
</t>
    </r>
    <r>
      <rPr>
        <sz val="7"/>
        <rFont val="Arial"/>
        <family val="2"/>
      </rPr>
      <t>252 Panel</t>
    </r>
  </si>
  <si>
    <r>
      <rPr>
        <sz val="7"/>
        <rFont val="Arial"/>
        <family val="2"/>
      </rPr>
      <t>1209.120901.14.006</t>
    </r>
  </si>
  <si>
    <r>
      <rPr>
        <sz val="8"/>
        <rFont val="Arial"/>
        <family val="2"/>
      </rPr>
      <t>Pembangunan  Teminal</t>
    </r>
  </si>
  <si>
    <r>
      <rPr>
        <sz val="7"/>
        <rFont val="Arial"/>
        <family val="2"/>
      </rPr>
      <t>Keluaran : Terbangunnya Gedung PKB</t>
    </r>
  </si>
  <si>
    <r>
      <rPr>
        <sz val="7"/>
        <rFont val="Arial"/>
        <family val="2"/>
      </rPr>
      <t>1209.120901.14.009</t>
    </r>
  </si>
  <si>
    <r>
      <rPr>
        <sz val="8"/>
        <rFont val="Arial"/>
        <family val="2"/>
      </rPr>
      <t>Pengadaan Fasilitas Sarana Dan Prasarana Terminal</t>
    </r>
  </si>
  <si>
    <r>
      <rPr>
        <sz val="7"/>
        <rFont val="Arial"/>
        <family val="2"/>
      </rPr>
      <t xml:space="preserve">Keluaran : Pengadaan Marka Jalan
</t>
    </r>
    <r>
      <rPr>
        <sz val="7"/>
        <rFont val="Arial"/>
        <family val="2"/>
      </rPr>
      <t>Keluaran : Pengadaan Rambu dan Kelengkapan Jalan</t>
    </r>
  </si>
  <si>
    <r>
      <rPr>
        <sz val="7"/>
        <rFont val="Arial"/>
        <family val="2"/>
      </rPr>
      <t xml:space="preserve">250 Meter
</t>
    </r>
    <r>
      <rPr>
        <sz val="7"/>
        <rFont val="Arial"/>
        <family val="2"/>
      </rPr>
      <t>116 Unit</t>
    </r>
  </si>
  <si>
    <r>
      <rPr>
        <sz val="7"/>
        <rFont val="Arial"/>
        <family val="2"/>
      </rPr>
      <t xml:space="preserve">300 Meter
</t>
    </r>
    <r>
      <rPr>
        <sz val="7"/>
        <rFont val="Arial"/>
        <family val="2"/>
      </rPr>
      <t>100 Unit</t>
    </r>
  </si>
  <si>
    <r>
      <rPr>
        <sz val="7"/>
        <rFont val="Arial"/>
        <family val="2"/>
      </rPr>
      <t>1209.120901.14.010</t>
    </r>
  </si>
  <si>
    <r>
      <rPr>
        <sz val="8"/>
        <rFont val="Arial"/>
        <family val="2"/>
      </rPr>
      <t>Pemeliharaan Fasilitas Sarana Dan Prasarana Terminal</t>
    </r>
  </si>
  <si>
    <r>
      <rPr>
        <sz val="7"/>
        <rFont val="Arial"/>
        <family val="2"/>
      </rPr>
      <t>Keluaran : Pemeliharaan Fasilitas Sarana Dan Prasarana Terminal</t>
    </r>
  </si>
  <si>
    <r>
      <rPr>
        <sz val="7"/>
        <rFont val="Arial"/>
        <family val="2"/>
      </rPr>
      <t>1209.120901.14.011</t>
    </r>
  </si>
  <si>
    <r>
      <rPr>
        <sz val="8"/>
        <rFont val="Arial"/>
        <family val="2"/>
      </rPr>
      <t>Penyusunan Kebijakan Norma Standar Dan Prosedur Bidang</t>
    </r>
  </si>
  <si>
    <r>
      <rPr>
        <sz val="7"/>
        <rFont val="Arial"/>
        <family val="2"/>
      </rPr>
      <t>Keluaran : Dokumen Kajian</t>
    </r>
  </si>
  <si>
    <r>
      <rPr>
        <sz val="7"/>
        <rFont val="Arial"/>
        <family val="2"/>
      </rPr>
      <t>1209.120901.14.012</t>
    </r>
  </si>
  <si>
    <r>
      <rPr>
        <sz val="8"/>
        <rFont val="Arial"/>
        <family val="2"/>
      </rPr>
      <t>Pengadaan PJU (DAK)</t>
    </r>
  </si>
  <si>
    <r>
      <rPr>
        <sz val="7"/>
        <rFont val="Arial"/>
        <family val="2"/>
      </rPr>
      <t>Keluaran : Jumlah Titik PJU Terbangun</t>
    </r>
  </si>
  <si>
    <r>
      <rPr>
        <sz val="7"/>
        <rFont val="Arial"/>
        <family val="2"/>
      </rPr>
      <t>109 Titik</t>
    </r>
  </si>
  <si>
    <r>
      <rPr>
        <sz val="7"/>
        <rFont val="Arial"/>
        <family val="2"/>
      </rPr>
      <t>150 Titik</t>
    </r>
  </si>
  <si>
    <r>
      <rPr>
        <sz val="7"/>
        <rFont val="Arial"/>
        <family val="2"/>
      </rPr>
      <t>1209.120901.14.013</t>
    </r>
  </si>
  <si>
    <r>
      <rPr>
        <sz val="8"/>
        <rFont val="Arial"/>
        <family val="2"/>
      </rPr>
      <t>Pembangunan PJU (BANPROV)</t>
    </r>
  </si>
  <si>
    <r>
      <rPr>
        <sz val="7"/>
        <rFont val="Arial"/>
        <family val="2"/>
      </rPr>
      <t xml:space="preserve">Keluaran : Jumlah Titik PJU Terbangun
</t>
    </r>
    <r>
      <rPr>
        <sz val="7"/>
        <rFont val="Arial"/>
        <family val="2"/>
      </rPr>
      <t>Keluaran : Tersedianya Kendaraan Crane PJU</t>
    </r>
  </si>
  <si>
    <r>
      <rPr>
        <sz val="7"/>
        <rFont val="Arial"/>
        <family val="2"/>
      </rPr>
      <t xml:space="preserve">85 Titik
</t>
    </r>
    <r>
      <rPr>
        <sz val="7"/>
        <rFont val="Arial"/>
        <family val="2"/>
      </rPr>
      <t>1 Unit</t>
    </r>
  </si>
  <si>
    <r>
      <rPr>
        <sz val="7"/>
        <rFont val="Arial"/>
        <family val="2"/>
      </rPr>
      <t xml:space="preserve">150 Titik
</t>
    </r>
    <r>
      <rPr>
        <sz val="7"/>
        <rFont val="Arial"/>
        <family val="2"/>
      </rPr>
      <t>1 Unit</t>
    </r>
  </si>
  <si>
    <r>
      <rPr>
        <sz val="7"/>
        <rFont val="Arial"/>
        <family val="2"/>
      </rPr>
      <t>1209.120901.14.014</t>
    </r>
  </si>
  <si>
    <r>
      <rPr>
        <sz val="8"/>
        <rFont val="Arial"/>
        <family val="2"/>
      </rPr>
      <t>Pembangunan PJU</t>
    </r>
  </si>
  <si>
    <r>
      <rPr>
        <sz val="7"/>
        <rFont val="Arial"/>
        <family val="2"/>
      </rPr>
      <t>216 Titik</t>
    </r>
  </si>
  <si>
    <r>
      <rPr>
        <sz val="7"/>
        <rFont val="Arial"/>
        <family val="2"/>
      </rPr>
      <t>300 Titik</t>
    </r>
  </si>
  <si>
    <r>
      <rPr>
        <b/>
        <sz val="8"/>
        <rFont val="Arial"/>
        <family val="2"/>
      </rPr>
      <t>SKPD                 :      DINAS PERPUSTAKAAN DAN KEARSIPAN</t>
    </r>
  </si>
  <si>
    <r>
      <rPr>
        <b/>
        <sz val="7"/>
        <rFont val="Arial"/>
        <family val="2"/>
      </rPr>
      <t>1217</t>
    </r>
  </si>
  <si>
    <r>
      <rPr>
        <b/>
        <sz val="7"/>
        <rFont val="Arial"/>
        <family val="2"/>
      </rPr>
      <t>PERPUSTAKAAN</t>
    </r>
  </si>
  <si>
    <r>
      <rPr>
        <b/>
        <sz val="7"/>
        <rFont val="Arial"/>
        <family val="2"/>
      </rPr>
      <t>1217.01</t>
    </r>
  </si>
  <si>
    <r>
      <rPr>
        <sz val="7"/>
        <rFont val="Arial"/>
        <family val="2"/>
      </rPr>
      <t>1 : ndeks Kepuasan Pelayanan Kesekretariatan</t>
    </r>
  </si>
  <si>
    <r>
      <rPr>
        <sz val="7"/>
        <rFont val="Arial"/>
        <family val="2"/>
      </rPr>
      <t>3 : Tingkat Pengelolaan Barang Milik Daerah</t>
    </r>
  </si>
  <si>
    <r>
      <rPr>
        <sz val="7"/>
        <rFont val="Arial"/>
        <family val="2"/>
      </rPr>
      <t>1217.121701.01.001</t>
    </r>
  </si>
  <si>
    <r>
      <rPr>
        <sz val="7"/>
        <rFont val="Arial"/>
        <family val="2"/>
      </rPr>
      <t xml:space="preserve">Keluaran : Materai
</t>
    </r>
    <r>
      <rPr>
        <sz val="7"/>
        <rFont val="Arial"/>
        <family val="2"/>
      </rPr>
      <t xml:space="preserve">Keluaran : Layanan komunikasi
</t>
    </r>
    <r>
      <rPr>
        <sz val="7"/>
        <rFont val="Arial"/>
        <family val="2"/>
      </rPr>
      <t xml:space="preserve">Keluaran : Jasa Perizinan Kendaraan Dinas/Operasional
</t>
    </r>
    <r>
      <rPr>
        <sz val="7"/>
        <rFont val="Arial"/>
        <family val="2"/>
      </rPr>
      <t xml:space="preserve">Keluaran : Jasa kebersihan dan keamanan kantor
</t>
    </r>
    <r>
      <rPr>
        <sz val="7"/>
        <rFont val="Arial"/>
        <family val="2"/>
      </rPr>
      <t xml:space="preserve">Keluaran : Penyediaan Alat tulis kantor
</t>
    </r>
    <r>
      <rPr>
        <sz val="7"/>
        <rFont val="Arial"/>
        <family val="2"/>
      </rPr>
      <t xml:space="preserve">Keluaran : Penyediaan Barang Cetakan dan Penggandaan
</t>
    </r>
    <r>
      <rPr>
        <sz val="7"/>
        <rFont val="Arial"/>
        <family val="2"/>
      </rPr>
      <t xml:space="preserve">Keluaran : Penyediaan Komponen Instalasi Listrik/Penerangan Bangunan Kantor
</t>
    </r>
    <r>
      <rPr>
        <sz val="7"/>
        <rFont val="Arial"/>
        <family val="2"/>
      </rPr>
      <t xml:space="preserve">Keluaran : Penyediaan Peralatan Rumah Tangga
</t>
    </r>
    <r>
      <rPr>
        <sz val="7"/>
        <rFont val="Arial"/>
        <family val="2"/>
      </rPr>
      <t xml:space="preserve">Keluaran : Eksemplar Bahan Bacaan dan Peraturan Perundang- Undangan
</t>
    </r>
    <r>
      <rPr>
        <sz val="7"/>
        <rFont val="Arial"/>
        <family val="2"/>
      </rPr>
      <t xml:space="preserve">Keluaran : Layanan Operator RABEG
</t>
    </r>
    <r>
      <rPr>
        <sz val="7"/>
        <rFont val="Arial"/>
        <family val="2"/>
      </rPr>
      <t xml:space="preserve">Keluaran : Layanan Jasa Tenaga Ahli dan IT
</t>
    </r>
    <r>
      <rPr>
        <sz val="7"/>
        <rFont val="Arial"/>
        <family val="2"/>
      </rPr>
      <t xml:space="preserve">Keluaran : Layanan jasa Front Office
</t>
    </r>
    <r>
      <rPr>
        <sz val="7"/>
        <rFont val="Arial"/>
        <family val="2"/>
      </rPr>
      <t>Keluaran : Paket Cinderamata</t>
    </r>
  </si>
  <si>
    <r>
      <rPr>
        <sz val="7"/>
        <rFont val="Arial"/>
        <family val="2"/>
      </rPr>
      <t xml:space="preserve">2600 Lembar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28 Unit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4224 Eksemplar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>1 Paket</t>
    </r>
  </si>
  <si>
    <r>
      <rPr>
        <sz val="7"/>
        <rFont val="Arial"/>
        <family val="2"/>
      </rPr>
      <t>-</t>
    </r>
  </si>
  <si>
    <r>
      <rPr>
        <sz val="7"/>
        <rFont val="Arial"/>
        <family val="2"/>
      </rPr>
      <t xml:space="preserve">2800 Lembar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31 Unit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4224 Eksemplar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>1 Paket</t>
    </r>
  </si>
  <si>
    <r>
      <rPr>
        <sz val="7"/>
        <rFont val="Arial"/>
        <family val="2"/>
      </rPr>
      <t>1217.121701.01.002</t>
    </r>
  </si>
  <si>
    <r>
      <rPr>
        <sz val="7"/>
        <rFont val="Arial"/>
        <family val="2"/>
      </rPr>
      <t xml:space="preserve">Keluaran : Perlengkapan gedung kantor
</t>
    </r>
    <r>
      <rPr>
        <sz val="7"/>
        <rFont val="Arial"/>
        <family val="2"/>
      </rPr>
      <t xml:space="preserve">Keluaran : Peralatan gedung kantor
</t>
    </r>
    <r>
      <rPr>
        <sz val="7"/>
        <rFont val="Arial"/>
        <family val="2"/>
      </rPr>
      <t>Keluaran : Kendaraan dinas/ operasional</t>
    </r>
  </si>
  <si>
    <r>
      <rPr>
        <sz val="7"/>
        <rFont val="Arial"/>
        <family val="2"/>
      </rPr>
      <t xml:space="preserve">35 Unit
</t>
    </r>
    <r>
      <rPr>
        <sz val="7"/>
        <rFont val="Arial"/>
        <family val="2"/>
      </rPr>
      <t xml:space="preserve">20 Unit
</t>
    </r>
    <r>
      <rPr>
        <sz val="7"/>
        <rFont val="Arial"/>
        <family val="2"/>
      </rPr>
      <t>3 Unit</t>
    </r>
  </si>
  <si>
    <r>
      <rPr>
        <sz val="7"/>
        <rFont val="Arial"/>
        <family val="2"/>
      </rPr>
      <t xml:space="preserve">40 Unit
</t>
    </r>
    <r>
      <rPr>
        <sz val="7"/>
        <rFont val="Arial"/>
        <family val="2"/>
      </rPr>
      <t xml:space="preserve">10 Unit
</t>
    </r>
    <r>
      <rPr>
        <sz val="7"/>
        <rFont val="Arial"/>
        <family val="2"/>
      </rPr>
      <t>0 Unit</t>
    </r>
  </si>
  <si>
    <r>
      <rPr>
        <sz val="7"/>
        <rFont val="Arial"/>
        <family val="2"/>
      </rPr>
      <t>1217.121701.01.003</t>
    </r>
  </si>
  <si>
    <r>
      <rPr>
        <sz val="7"/>
        <rFont val="Arial"/>
        <family val="2"/>
      </rPr>
      <t>Keluaran : Prosentase Aset Barang Milik Daerah yang Dipelihara</t>
    </r>
  </si>
  <si>
    <r>
      <rPr>
        <sz val="7"/>
        <rFont val="Arial"/>
        <family val="2"/>
      </rPr>
      <t>1217.121701.01.010</t>
    </r>
  </si>
  <si>
    <r>
      <rPr>
        <sz val="7"/>
        <rFont val="Arial"/>
        <family val="2"/>
      </rPr>
      <t xml:space="preserve">Keluaran : Kegiatan Pameran
</t>
    </r>
    <r>
      <rPr>
        <sz val="7"/>
        <rFont val="Arial"/>
        <family val="2"/>
      </rPr>
      <t>Keluaran : Kegiatan MTQ Tk. Kota Serang</t>
    </r>
  </si>
  <si>
    <r>
      <rPr>
        <sz val="7"/>
        <rFont val="Arial"/>
        <family val="2"/>
      </rPr>
      <t xml:space="preserve">2 Kegiatan
</t>
    </r>
    <r>
      <rPr>
        <sz val="7"/>
        <rFont val="Arial"/>
        <family val="2"/>
      </rPr>
      <t>1 Kegiatan</t>
    </r>
  </si>
  <si>
    <r>
      <rPr>
        <sz val="7"/>
        <rFont val="Arial"/>
        <family val="2"/>
      </rPr>
      <t>Keluaran : Data Dokumentasi, Informatika dan Komunikasi OPD</t>
    </r>
  </si>
  <si>
    <r>
      <rPr>
        <sz val="7"/>
        <rFont val="Arial"/>
        <family val="2"/>
      </rPr>
      <t>Keluaran : Kegiatan Peringatan Maulid Nabi Tk. Kota Serang</t>
    </r>
  </si>
  <si>
    <r>
      <rPr>
        <sz val="7"/>
        <rFont val="Arial"/>
        <family val="2"/>
      </rPr>
      <t>Keluaran : Kegiatan Peringatan HUT Kota Serang</t>
    </r>
  </si>
  <si>
    <r>
      <rPr>
        <sz val="7"/>
        <rFont val="Arial"/>
        <family val="2"/>
      </rPr>
      <t>1217.121701.01.011</t>
    </r>
  </si>
  <si>
    <r>
      <rPr>
        <sz val="7"/>
        <rFont val="Arial"/>
        <family val="2"/>
      </rPr>
      <t xml:space="preserve">Keluaran : Daftar Inventarisasi Aset BMD yang sudah ada
</t>
    </r>
    <r>
      <rPr>
        <sz val="7"/>
        <rFont val="Arial"/>
        <family val="2"/>
      </rPr>
      <t xml:space="preserve">Keluaran : Dokumen penatusahaan Aset BMD
</t>
    </r>
    <r>
      <rPr>
        <sz val="7"/>
        <rFont val="Arial"/>
        <family val="2"/>
      </rPr>
      <t>Keluaran : Sosialisasi Pengelolaan Barang Milik Daerah</t>
    </r>
  </si>
  <si>
    <r>
      <rPr>
        <sz val="7"/>
        <rFont val="Arial"/>
        <family val="2"/>
      </rPr>
      <t xml:space="preserve">1 Dokumen
</t>
    </r>
    <r>
      <rPr>
        <sz val="7"/>
        <rFont val="Arial"/>
        <family val="2"/>
      </rPr>
      <t xml:space="preserve">1 Dokumen
</t>
    </r>
    <r>
      <rPr>
        <sz val="7"/>
        <rFont val="Arial"/>
        <family val="2"/>
      </rPr>
      <t>1 Kegiatan</t>
    </r>
  </si>
  <si>
    <r>
      <rPr>
        <sz val="7"/>
        <rFont val="Arial"/>
        <family val="2"/>
      </rPr>
      <t>1217.121701.01.012</t>
    </r>
  </si>
  <si>
    <r>
      <rPr>
        <sz val="7"/>
        <rFont val="Arial"/>
        <family val="2"/>
      </rPr>
      <t xml:space="preserve">Keluaran : Penyediaan makanan dan minuman harian
</t>
    </r>
    <r>
      <rPr>
        <sz val="7"/>
        <rFont val="Arial"/>
        <family val="2"/>
      </rPr>
      <t>Keluaran : Penyediaan makanan dan minuman rapat</t>
    </r>
  </si>
  <si>
    <r>
      <rPr>
        <sz val="7"/>
        <rFont val="Arial"/>
        <family val="2"/>
      </rPr>
      <t>1217.121701.01.013</t>
    </r>
  </si>
  <si>
    <r>
      <rPr>
        <sz val="7"/>
        <rFont val="Arial"/>
        <family val="2"/>
      </rPr>
      <t>Keluaran : Koordinasi dan konsultasi dalam dan luar daerah</t>
    </r>
  </si>
  <si>
    <r>
      <rPr>
        <sz val="7"/>
        <rFont val="Arial"/>
        <family val="2"/>
      </rPr>
      <t>Indonesia</t>
    </r>
  </si>
  <si>
    <r>
      <rPr>
        <b/>
        <sz val="7"/>
        <rFont val="Arial"/>
        <family val="2"/>
      </rPr>
      <t>1217.02</t>
    </r>
  </si>
  <si>
    <r>
      <rPr>
        <sz val="7"/>
        <rFont val="Arial"/>
        <family val="2"/>
      </rPr>
      <t xml:space="preserve">1 : Tingkat ketersediaan dokumen pengelolaan dan pelaporan keuangan
</t>
    </r>
    <r>
      <rPr>
        <sz val="7"/>
        <rFont val="Arial"/>
        <family val="2"/>
      </rPr>
      <t>2 : Tingkat ketepatan waktu penyampaian Dokumen Pengelolaan dan Pelaporan Keuangan</t>
    </r>
  </si>
  <si>
    <r>
      <rPr>
        <sz val="7"/>
        <rFont val="Arial"/>
        <family val="2"/>
      </rPr>
      <t>1217.121701.02.001</t>
    </r>
  </si>
  <si>
    <r>
      <rPr>
        <sz val="7"/>
        <rFont val="Arial"/>
        <family val="2"/>
      </rPr>
      <t xml:space="preserve">Keluaran : Dokumen Laporan Keuangan Semesteran dan Prognosis
</t>
    </r>
    <r>
      <rPr>
        <sz val="7"/>
        <rFont val="Arial"/>
        <family val="2"/>
      </rPr>
      <t>Keluaran : Dokumen Laporan Keuangan Triwulanan</t>
    </r>
  </si>
  <si>
    <r>
      <rPr>
        <sz val="7"/>
        <rFont val="Arial"/>
        <family val="2"/>
      </rPr>
      <t xml:space="preserve">2 Dokumen
</t>
    </r>
    <r>
      <rPr>
        <sz val="7"/>
        <rFont val="Arial"/>
        <family val="2"/>
      </rPr>
      <t>4 Dokumen</t>
    </r>
  </si>
  <si>
    <r>
      <rPr>
        <sz val="7"/>
        <rFont val="Arial"/>
        <family val="2"/>
      </rPr>
      <t>1217.121701.02.002</t>
    </r>
  </si>
  <si>
    <r>
      <rPr>
        <sz val="7"/>
        <rFont val="Arial"/>
        <family val="2"/>
      </rPr>
      <t xml:space="preserve">Keluaran : Dokumen Reviu LK TA. 2020
</t>
    </r>
    <r>
      <rPr>
        <sz val="7"/>
        <rFont val="Arial"/>
        <family val="2"/>
      </rPr>
      <t xml:space="preserve">Keluaran : Dokumen CaLK Un Audited TA. 2020
</t>
    </r>
    <r>
      <rPr>
        <sz val="7"/>
        <rFont val="Arial"/>
        <family val="2"/>
      </rPr>
      <t>Keluaran : Dokumen CaLK Audited TA. 2020</t>
    </r>
  </si>
  <si>
    <r>
      <rPr>
        <b/>
        <sz val="7"/>
        <rFont val="Arial"/>
        <family val="2"/>
      </rPr>
      <t>1217.03</t>
    </r>
  </si>
  <si>
    <r>
      <rPr>
        <sz val="7"/>
        <rFont val="Arial"/>
        <family val="2"/>
      </rPr>
      <t xml:space="preserve">1 : Tingkat ketersediaan dokumen Perencanaan OPD
</t>
    </r>
    <r>
      <rPr>
        <sz val="7"/>
        <rFont val="Arial"/>
        <family val="2"/>
      </rPr>
      <t>2 : Tingkat ketersediaan data informasi Perpustakaan dan Arsip</t>
    </r>
  </si>
  <si>
    <r>
      <rPr>
        <sz val="7"/>
        <rFont val="Arial"/>
        <family val="2"/>
      </rPr>
      <t>1217.121701.03.001</t>
    </r>
  </si>
  <si>
    <r>
      <rPr>
        <sz val="7"/>
        <rFont val="Arial"/>
        <family val="2"/>
      </rPr>
      <t xml:space="preserve">Keluaran : Jumlah Peserta Kegiatan Pelaksanaan Forum Perangkat Daerah Tahun 2022
</t>
    </r>
    <r>
      <rPr>
        <sz val="7"/>
        <rFont val="Arial"/>
        <family val="2"/>
      </rPr>
      <t xml:space="preserve">Keluaran : Dokumen Rencana Kerja Perangkat Daerah  Tahun 2022
</t>
    </r>
    <r>
      <rPr>
        <sz val="7"/>
        <rFont val="Arial"/>
        <family val="2"/>
      </rPr>
      <t xml:space="preserve">Keluaran : Dokumen Rencana Kerja Perubahan Perangkat Daerah Tahun 2021
</t>
    </r>
    <r>
      <rPr>
        <sz val="7"/>
        <rFont val="Arial"/>
        <family val="2"/>
      </rPr>
      <t>Keluaran : Tingkat Ketersediaan Dokumen Rencana Kerja Perangkat Daerah</t>
    </r>
  </si>
  <si>
    <r>
      <rPr>
        <sz val="7"/>
        <rFont val="Arial"/>
        <family val="2"/>
      </rPr>
      <t xml:space="preserve">60 Pserta
</t>
    </r>
    <r>
      <rPr>
        <sz val="7"/>
        <rFont val="Arial"/>
        <family val="2"/>
      </rPr>
      <t xml:space="preserve">1 Dokumen
</t>
    </r>
    <r>
      <rPr>
        <sz val="7"/>
        <rFont val="Arial"/>
        <family val="2"/>
      </rPr>
      <t xml:space="preserve">1 Dokumen
</t>
    </r>
    <r>
      <rPr>
        <sz val="7"/>
        <rFont val="Arial"/>
        <family val="2"/>
      </rPr>
      <t>100 %</t>
    </r>
  </si>
  <si>
    <r>
      <rPr>
        <sz val="7"/>
        <rFont val="Arial"/>
        <family val="2"/>
      </rPr>
      <t>1217.121701.03.002</t>
    </r>
  </si>
  <si>
    <r>
      <rPr>
        <sz val="7"/>
        <rFont val="Arial"/>
        <family val="2"/>
      </rPr>
      <t xml:space="preserve">Keluaran : Dokumen RKA dan DPA Anggaran Murni OPD TA. 2022
</t>
    </r>
    <r>
      <rPr>
        <sz val="7"/>
        <rFont val="Arial"/>
        <family val="2"/>
      </rPr>
      <t xml:space="preserve">Keluaran : Dokumen RKA-P dan DPPA Anggaran OPD TA 2021
</t>
    </r>
    <r>
      <rPr>
        <sz val="7"/>
        <rFont val="Arial"/>
        <family val="2"/>
      </rPr>
      <t>Keluaran : Tingkat Ketersediaan Dokumen Dokumen Perencanaan OPD</t>
    </r>
  </si>
  <si>
    <r>
      <rPr>
        <sz val="7"/>
        <rFont val="Arial"/>
        <family val="2"/>
      </rPr>
      <t xml:space="preserve">1 Dokumen
</t>
    </r>
    <r>
      <rPr>
        <sz val="7"/>
        <rFont val="Arial"/>
        <family val="2"/>
      </rPr>
      <t xml:space="preserve">1 Dokumen
</t>
    </r>
    <r>
      <rPr>
        <sz val="7"/>
        <rFont val="Arial"/>
        <family val="2"/>
      </rPr>
      <t>100 %</t>
    </r>
  </si>
  <si>
    <r>
      <rPr>
        <sz val="7"/>
        <rFont val="Arial"/>
        <family val="2"/>
      </rPr>
      <t>1217.121701.03.003</t>
    </r>
  </si>
  <si>
    <r>
      <rPr>
        <sz val="7"/>
        <rFont val="Arial"/>
        <family val="2"/>
      </rPr>
      <t xml:space="preserve">Keluaran : Dokumen Pelaporan dan Evaluasi
</t>
    </r>
    <r>
      <rPr>
        <sz val="7"/>
        <rFont val="Arial"/>
        <family val="2"/>
      </rPr>
      <t>Keluaran : Ketersediaan Dokumen SIPD (Sistem Informasi Pembangunan Daerah)</t>
    </r>
  </si>
  <si>
    <r>
      <rPr>
        <sz val="7"/>
        <rFont val="Arial"/>
        <family val="2"/>
      </rPr>
      <t xml:space="preserve">1 Dokumen
</t>
    </r>
    <r>
      <rPr>
        <sz val="7"/>
        <rFont val="Arial"/>
        <family val="2"/>
      </rPr>
      <t>1 5</t>
    </r>
  </si>
  <si>
    <r>
      <rPr>
        <sz val="7"/>
        <rFont val="Arial"/>
        <family val="2"/>
      </rPr>
      <t>1217.121701.03.004</t>
    </r>
  </si>
  <si>
    <r>
      <rPr>
        <sz val="7"/>
        <rFont val="Arial"/>
        <family val="2"/>
      </rPr>
      <t xml:space="preserve">Keluaran : Dokumen Laporan Penyelenggaraan Pemerintahan Daerah (LPPD)
</t>
    </r>
    <r>
      <rPr>
        <sz val="7"/>
        <rFont val="Arial"/>
        <family val="2"/>
      </rPr>
      <t xml:space="preserve">Keluaran : Dokumen Laporan Kinerja Instansi Pemerintah Daerah (LKjIP)
</t>
    </r>
    <r>
      <rPr>
        <sz val="7"/>
        <rFont val="Arial"/>
        <family val="2"/>
      </rPr>
      <t xml:space="preserve">Keluaran : Dokumen Laporan Evaluasi Renja OPD (LKPJ)
</t>
    </r>
    <r>
      <rPr>
        <sz val="7"/>
        <rFont val="Arial"/>
        <family val="2"/>
      </rPr>
      <t xml:space="preserve">Keluaran : Dokumen Laporan Evaluasi Renja
</t>
    </r>
    <r>
      <rPr>
        <sz val="7"/>
        <rFont val="Arial"/>
        <family val="2"/>
      </rPr>
      <t>Keluaran : Tingkat ketersediaan data informasi Perpustakaan dan Arsip</t>
    </r>
  </si>
  <si>
    <r>
      <rPr>
        <sz val="7"/>
        <rFont val="Arial"/>
        <family val="2"/>
      </rPr>
      <t xml:space="preserve">1 Dokumen
</t>
    </r>
    <r>
      <rPr>
        <sz val="7"/>
        <rFont val="Arial"/>
        <family val="2"/>
      </rPr>
      <t xml:space="preserve">1 Dokumen
</t>
    </r>
    <r>
      <rPr>
        <sz val="7"/>
        <rFont val="Arial"/>
        <family val="2"/>
      </rPr>
      <t xml:space="preserve">1 Dokumen
</t>
    </r>
    <r>
      <rPr>
        <sz val="7"/>
        <rFont val="Arial"/>
        <family val="2"/>
      </rPr>
      <t xml:space="preserve">4 Dokumen
</t>
    </r>
    <r>
      <rPr>
        <sz val="7"/>
        <rFont val="Arial"/>
        <family val="2"/>
      </rPr>
      <t>100 %</t>
    </r>
  </si>
  <si>
    <r>
      <rPr>
        <b/>
        <sz val="7"/>
        <rFont val="Arial"/>
        <family val="2"/>
      </rPr>
      <t>1217.11</t>
    </r>
  </si>
  <si>
    <r>
      <rPr>
        <b/>
        <sz val="7"/>
        <rFont val="Arial"/>
        <family val="2"/>
      </rPr>
      <t>Program Perpustakaan</t>
    </r>
  </si>
  <si>
    <r>
      <rPr>
        <sz val="7"/>
        <rFont val="Arial"/>
        <family val="2"/>
      </rPr>
      <t xml:space="preserve">1 : Capaian kunjungan perpustakaan
</t>
    </r>
    <r>
      <rPr>
        <sz val="7"/>
        <rFont val="Arial"/>
        <family val="2"/>
      </rPr>
      <t xml:space="preserve">2 : Rasio Jumlah perpustakaan yang di bina
</t>
    </r>
    <r>
      <rPr>
        <sz val="7"/>
        <rFont val="Arial"/>
        <family val="2"/>
      </rPr>
      <t>3 : Capaian koleksi judul buku yang tersedia</t>
    </r>
  </si>
  <si>
    <r>
      <rPr>
        <sz val="7"/>
        <rFont val="Arial"/>
        <family val="2"/>
      </rPr>
      <t xml:space="preserve">3.32 % 68 %
</t>
    </r>
    <r>
      <rPr>
        <sz val="7"/>
        <rFont val="Arial"/>
        <family val="2"/>
      </rPr>
      <t>17.8 %</t>
    </r>
  </si>
  <si>
    <r>
      <rPr>
        <sz val="7"/>
        <rFont val="Arial"/>
        <family val="2"/>
      </rPr>
      <t xml:space="preserve">3.9 % 69 %
</t>
    </r>
    <r>
      <rPr>
        <sz val="7"/>
        <rFont val="Arial"/>
        <family val="2"/>
      </rPr>
      <t>4.8 %</t>
    </r>
  </si>
  <si>
    <r>
      <rPr>
        <sz val="7"/>
        <rFont val="Arial"/>
        <family val="2"/>
      </rPr>
      <t>1217.121701.11.001</t>
    </r>
  </si>
  <si>
    <r>
      <rPr>
        <sz val="8"/>
        <rFont val="Arial"/>
        <family val="2"/>
      </rPr>
      <t>Pelayanan Perpustakaan dan pemasyarakatan minat budaya baca</t>
    </r>
  </si>
  <si>
    <r>
      <rPr>
        <sz val="7"/>
        <rFont val="Arial"/>
        <family val="2"/>
      </rPr>
      <t xml:space="preserve">Keluaran : Pengunjung Layanan Perpustakaan
</t>
    </r>
    <r>
      <rPr>
        <sz val="7"/>
        <rFont val="Arial"/>
        <family val="2"/>
      </rPr>
      <t xml:space="preserve">Keluaran : Pengunjung Layanan Perpustakaan Keliling
</t>
    </r>
    <r>
      <rPr>
        <sz val="7"/>
        <rFont val="Arial"/>
        <family val="2"/>
      </rPr>
      <t xml:space="preserve">Keluaran : Peserta Seminar/sosialisasi di 2 lokasi P2WKSS
</t>
    </r>
    <r>
      <rPr>
        <sz val="7"/>
        <rFont val="Arial"/>
        <family val="2"/>
      </rPr>
      <t xml:space="preserve">Keluaran : Layanan Publikasi Perpustakaan melalui Media Elektronik
</t>
    </r>
    <r>
      <rPr>
        <sz val="7"/>
        <rFont val="Arial"/>
        <family val="2"/>
      </rPr>
      <t xml:space="preserve">Keluaran : Peserta Hari Kunjung dan Lomba
</t>
    </r>
    <r>
      <rPr>
        <sz val="7"/>
        <rFont val="Arial"/>
        <family val="2"/>
      </rPr>
      <t>Keluaran : Peserta Bimtek Perpustakaan Berbasis Inklusi</t>
    </r>
  </si>
  <si>
    <r>
      <rPr>
        <sz val="7"/>
        <rFont val="Arial"/>
        <family val="2"/>
      </rPr>
      <t xml:space="preserve">1500 Pengunjung
</t>
    </r>
    <r>
      <rPr>
        <sz val="7"/>
        <rFont val="Arial"/>
        <family val="2"/>
      </rPr>
      <t xml:space="preserve">7500 Pengunjung
</t>
    </r>
    <r>
      <rPr>
        <sz val="7"/>
        <rFont val="Arial"/>
        <family val="2"/>
      </rPr>
      <t xml:space="preserve">200 Peserta
</t>
    </r>
    <r>
      <rPr>
        <sz val="7"/>
        <rFont val="Arial"/>
        <family val="2"/>
      </rPr>
      <t xml:space="preserve">6 Bulan
</t>
    </r>
    <r>
      <rPr>
        <sz val="7"/>
        <rFont val="Arial"/>
        <family val="2"/>
      </rPr>
      <t xml:space="preserve">300 Peserta
</t>
    </r>
    <r>
      <rPr>
        <sz val="7"/>
        <rFont val="Arial"/>
        <family val="2"/>
      </rPr>
      <t>100 Peserta</t>
    </r>
  </si>
  <si>
    <r>
      <rPr>
        <sz val="7"/>
        <rFont val="Arial"/>
        <family val="2"/>
      </rPr>
      <t xml:space="preserve">0 Pengunjung
</t>
    </r>
    <r>
      <rPr>
        <sz val="7"/>
        <rFont val="Arial"/>
        <family val="2"/>
      </rPr>
      <t xml:space="preserve">0 Pengunjung
</t>
    </r>
    <r>
      <rPr>
        <sz val="7"/>
        <rFont val="Arial"/>
        <family val="2"/>
      </rPr>
      <t xml:space="preserve">0 Peserta
</t>
    </r>
    <r>
      <rPr>
        <sz val="7"/>
        <rFont val="Arial"/>
        <family val="2"/>
      </rPr>
      <t xml:space="preserve">0 Bulan
</t>
    </r>
    <r>
      <rPr>
        <sz val="7"/>
        <rFont val="Arial"/>
        <family val="2"/>
      </rPr>
      <t xml:space="preserve">0 Peserta
</t>
    </r>
    <r>
      <rPr>
        <sz val="7"/>
        <rFont val="Arial"/>
        <family val="2"/>
      </rPr>
      <t>0 Peserta</t>
    </r>
  </si>
  <si>
    <r>
      <rPr>
        <sz val="7"/>
        <rFont val="Arial"/>
        <family val="2"/>
      </rPr>
      <t>1217.121701.11.002</t>
    </r>
  </si>
  <si>
    <r>
      <rPr>
        <sz val="8"/>
        <rFont val="Arial"/>
        <family val="2"/>
      </rPr>
      <t>Pembinaan Perpustakaan</t>
    </r>
  </si>
  <si>
    <r>
      <rPr>
        <sz val="7"/>
        <rFont val="Arial"/>
        <family val="2"/>
      </rPr>
      <t xml:space="preserve">Keluaran : Data Base Perpustakaan Se Kota Serang
</t>
    </r>
    <r>
      <rPr>
        <sz val="7"/>
        <rFont val="Arial"/>
        <family val="2"/>
      </rPr>
      <t xml:space="preserve">Keluaran : Bimbingan Teknis Keluaran : Workshop Keluaran : Peserta Lomba
</t>
    </r>
    <r>
      <rPr>
        <sz val="7"/>
        <rFont val="Arial"/>
        <family val="2"/>
      </rPr>
      <t>Keluaran : Jumlah perpustakaan yang di bina</t>
    </r>
  </si>
  <si>
    <r>
      <rPr>
        <sz val="7"/>
        <rFont val="Arial"/>
        <family val="2"/>
      </rPr>
      <t xml:space="preserve">1 Kegiatan
</t>
    </r>
    <r>
      <rPr>
        <sz val="7"/>
        <rFont val="Arial"/>
        <family val="2"/>
      </rPr>
      <t xml:space="preserve">120 Peserta
</t>
    </r>
    <r>
      <rPr>
        <sz val="7"/>
        <rFont val="Arial"/>
        <family val="2"/>
      </rPr>
      <t xml:space="preserve">120 Peserta
</t>
    </r>
    <r>
      <rPr>
        <sz val="7"/>
        <rFont val="Arial"/>
        <family val="2"/>
      </rPr>
      <t xml:space="preserve">120 Peserta
</t>
    </r>
    <r>
      <rPr>
        <sz val="7"/>
        <rFont val="Arial"/>
        <family val="2"/>
      </rPr>
      <t>60 Perpustakaan</t>
    </r>
  </si>
  <si>
    <r>
      <rPr>
        <sz val="7"/>
        <rFont val="Arial"/>
        <family val="2"/>
      </rPr>
      <t xml:space="preserve">0 Kegiatan
</t>
    </r>
    <r>
      <rPr>
        <sz val="7"/>
        <rFont val="Arial"/>
        <family val="2"/>
      </rPr>
      <t xml:space="preserve">0 Peserta
</t>
    </r>
    <r>
      <rPr>
        <sz val="7"/>
        <rFont val="Arial"/>
        <family val="2"/>
      </rPr>
      <t xml:space="preserve">0 Peserta
</t>
    </r>
    <r>
      <rPr>
        <sz val="7"/>
        <rFont val="Arial"/>
        <family val="2"/>
      </rPr>
      <t xml:space="preserve">0 Peserta
</t>
    </r>
    <r>
      <rPr>
        <sz val="7"/>
        <rFont val="Arial"/>
        <family val="2"/>
      </rPr>
      <t>0 Perpustakaan</t>
    </r>
  </si>
  <si>
    <r>
      <rPr>
        <sz val="7"/>
        <rFont val="Arial"/>
        <family val="2"/>
      </rPr>
      <t>1217.121701.11.003</t>
    </r>
  </si>
  <si>
    <r>
      <rPr>
        <sz val="8"/>
        <rFont val="Arial"/>
        <family val="2"/>
      </rPr>
      <t>Penyediaan dan Pemeliharaan bahan pustaka</t>
    </r>
  </si>
  <si>
    <r>
      <rPr>
        <sz val="7"/>
        <rFont val="Arial"/>
        <family val="2"/>
      </rPr>
      <t xml:space="preserve">Keluaran : Jumlah Perpustakaan yang menerima bantuan
</t>
    </r>
    <r>
      <rPr>
        <sz val="7"/>
        <rFont val="Arial"/>
        <family val="2"/>
      </rPr>
      <t xml:space="preserve">Keluaran : Jumlah eksemplar buku pojok baca
</t>
    </r>
    <r>
      <rPr>
        <sz val="7"/>
        <rFont val="Arial"/>
        <family val="2"/>
      </rPr>
      <t xml:space="preserve">Keluaran : Aplikasi Perpustakaan Digital / E.Library
</t>
    </r>
    <r>
      <rPr>
        <sz val="7"/>
        <rFont val="Arial"/>
        <family val="2"/>
      </rPr>
      <t xml:space="preserve">Keluaran : Jumlah buku digital
</t>
    </r>
    <r>
      <rPr>
        <sz val="7"/>
        <rFont val="Arial"/>
        <family val="2"/>
      </rPr>
      <t xml:space="preserve">Keluaran : Jumlah sarana pendukung koleksi perpustakaan pojok baca
</t>
    </r>
    <r>
      <rPr>
        <sz val="7"/>
        <rFont val="Arial"/>
        <family val="2"/>
      </rPr>
      <t>Keluaran : Jumlah eksemplar koleksi buku  perpustakaan umum</t>
    </r>
  </si>
  <si>
    <r>
      <rPr>
        <sz val="7"/>
        <rFont val="Arial"/>
        <family val="2"/>
      </rPr>
      <t xml:space="preserve">10 Perpustakaan
</t>
    </r>
    <r>
      <rPr>
        <sz val="7"/>
        <rFont val="Arial"/>
        <family val="2"/>
      </rPr>
      <t xml:space="preserve">5000 eksemplar
</t>
    </r>
    <r>
      <rPr>
        <sz val="7"/>
        <rFont val="Arial"/>
        <family val="2"/>
      </rPr>
      <t xml:space="preserve">1 Aplikasi
</t>
    </r>
    <r>
      <rPr>
        <sz val="7"/>
        <rFont val="Arial"/>
        <family val="2"/>
      </rPr>
      <t xml:space="preserve">500 Judul
</t>
    </r>
    <r>
      <rPr>
        <sz val="7"/>
        <rFont val="Arial"/>
        <family val="2"/>
      </rPr>
      <t xml:space="preserve">60 Unit
</t>
    </r>
    <r>
      <rPr>
        <sz val="7"/>
        <rFont val="Arial"/>
        <family val="2"/>
      </rPr>
      <t>1000 Eksemplar</t>
    </r>
  </si>
  <si>
    <r>
      <rPr>
        <sz val="7"/>
        <rFont val="Arial"/>
        <family val="2"/>
      </rPr>
      <t xml:space="preserve">0 Perpustakaan
</t>
    </r>
    <r>
      <rPr>
        <sz val="7"/>
        <rFont val="Arial"/>
        <family val="2"/>
      </rPr>
      <t xml:space="preserve">0 eksemplar
</t>
    </r>
    <r>
      <rPr>
        <sz val="7"/>
        <rFont val="Arial"/>
        <family val="2"/>
      </rPr>
      <t xml:space="preserve">0 Aplikasi
</t>
    </r>
    <r>
      <rPr>
        <sz val="7"/>
        <rFont val="Arial"/>
        <family val="2"/>
      </rPr>
      <t xml:space="preserve">0 Judul
</t>
    </r>
    <r>
      <rPr>
        <sz val="7"/>
        <rFont val="Arial"/>
        <family val="2"/>
      </rPr>
      <t xml:space="preserve">0 Unit
</t>
    </r>
    <r>
      <rPr>
        <sz val="7"/>
        <rFont val="Arial"/>
        <family val="2"/>
      </rPr>
      <t>0 Eksemplar</t>
    </r>
  </si>
  <si>
    <r>
      <rPr>
        <b/>
        <sz val="7"/>
        <rFont val="Arial"/>
        <family val="2"/>
      </rPr>
      <t>1218</t>
    </r>
  </si>
  <si>
    <r>
      <rPr>
        <b/>
        <sz val="7"/>
        <rFont val="Arial"/>
        <family val="2"/>
      </rPr>
      <t>KEARSIPAN</t>
    </r>
  </si>
  <si>
    <r>
      <rPr>
        <b/>
        <sz val="7"/>
        <rFont val="Arial"/>
        <family val="2"/>
      </rPr>
      <t>1218.11</t>
    </r>
  </si>
  <si>
    <r>
      <rPr>
        <b/>
        <sz val="7"/>
        <rFont val="Arial"/>
        <family val="2"/>
      </rPr>
      <t>Program Kearsipan</t>
    </r>
  </si>
  <si>
    <r>
      <rPr>
        <sz val="7"/>
        <rFont val="Arial"/>
        <family val="2"/>
      </rPr>
      <t xml:space="preserve">1 : Capaian Pembangunan Depo Arsip
</t>
    </r>
    <r>
      <rPr>
        <sz val="7"/>
        <rFont val="Arial"/>
        <family val="2"/>
      </rPr>
      <t xml:space="preserve">2 : Prosentase pengelolaan arsip statis dan dinamis
</t>
    </r>
    <r>
      <rPr>
        <sz val="7"/>
        <rFont val="Arial"/>
        <family val="2"/>
      </rPr>
      <t>3 : Capaian pembinaan SDM Pengelola arsip</t>
    </r>
  </si>
  <si>
    <r>
      <rPr>
        <sz val="7"/>
        <rFont val="Arial"/>
        <family val="2"/>
      </rPr>
      <t xml:space="preserve">70 %
</t>
    </r>
    <r>
      <rPr>
        <sz val="7"/>
        <rFont val="Arial"/>
        <family val="2"/>
      </rPr>
      <t xml:space="preserve">70 %
</t>
    </r>
    <r>
      <rPr>
        <sz val="7"/>
        <rFont val="Arial"/>
        <family val="2"/>
      </rPr>
      <t>70 %</t>
    </r>
  </si>
  <si>
    <r>
      <rPr>
        <sz val="7"/>
        <rFont val="Arial"/>
        <family val="2"/>
      </rPr>
      <t xml:space="preserve">75 %
</t>
    </r>
    <r>
      <rPr>
        <sz val="7"/>
        <rFont val="Arial"/>
        <family val="2"/>
      </rPr>
      <t xml:space="preserve">75 %
</t>
    </r>
    <r>
      <rPr>
        <sz val="7"/>
        <rFont val="Arial"/>
        <family val="2"/>
      </rPr>
      <t>75 %</t>
    </r>
  </si>
  <si>
    <r>
      <rPr>
        <sz val="7"/>
        <rFont val="Arial"/>
        <family val="2"/>
      </rPr>
      <t>1218.121701.11.001</t>
    </r>
  </si>
  <si>
    <r>
      <rPr>
        <sz val="8"/>
        <rFont val="Arial"/>
        <family val="2"/>
      </rPr>
      <t>Pengelolaan dan Penataan arsip daerah</t>
    </r>
  </si>
  <si>
    <r>
      <rPr>
        <sz val="7"/>
        <rFont val="Arial"/>
        <family val="2"/>
      </rPr>
      <t xml:space="preserve">Keluaran : Dokumen JRA Keluaran : Aplikasi Arsip
</t>
    </r>
    <r>
      <rPr>
        <sz val="7"/>
        <rFont val="Arial"/>
        <family val="2"/>
      </rPr>
      <t xml:space="preserve">Keluaran : Bimbingan Teknis Pengelolaan Arsip Dinamis
</t>
    </r>
    <r>
      <rPr>
        <sz val="7"/>
        <rFont val="Arial"/>
        <family val="2"/>
      </rPr>
      <t xml:space="preserve">Keluaran : Arsip Statis yang terinput di SIKN
</t>
    </r>
    <r>
      <rPr>
        <sz val="7"/>
        <rFont val="Arial"/>
        <family val="2"/>
      </rPr>
      <t xml:space="preserve">Keluaran : Pengelolaan Arsip yang dilakukan Pembinaan
</t>
    </r>
    <r>
      <rPr>
        <sz val="7"/>
        <rFont val="Arial"/>
        <family val="2"/>
      </rPr>
      <t>Keluaran : Pengelolaan Arsip yang dilakukan Pengawasan</t>
    </r>
  </si>
  <si>
    <r>
      <rPr>
        <sz val="7"/>
        <rFont val="Arial"/>
        <family val="2"/>
      </rPr>
      <t xml:space="preserve">1 Dokumen
</t>
    </r>
    <r>
      <rPr>
        <sz val="7"/>
        <rFont val="Arial"/>
        <family val="2"/>
      </rPr>
      <t xml:space="preserve">1 Aplikasi
</t>
    </r>
    <r>
      <rPr>
        <sz val="7"/>
        <rFont val="Arial"/>
        <family val="2"/>
      </rPr>
      <t xml:space="preserve">33 Peserta
</t>
    </r>
    <r>
      <rPr>
        <sz val="7"/>
        <rFont val="Arial"/>
        <family val="2"/>
      </rPr>
      <t xml:space="preserve">10 OPD
</t>
    </r>
    <r>
      <rPr>
        <sz val="7"/>
        <rFont val="Arial"/>
        <family val="2"/>
      </rPr>
      <t xml:space="preserve">22 Kelurahan
</t>
    </r>
    <r>
      <rPr>
        <sz val="7"/>
        <rFont val="Arial"/>
        <family val="2"/>
      </rPr>
      <t>10 OPD</t>
    </r>
  </si>
  <si>
    <r>
      <rPr>
        <sz val="7"/>
        <rFont val="Arial"/>
        <family val="2"/>
      </rPr>
      <t>1218.121701.11.002</t>
    </r>
  </si>
  <si>
    <r>
      <rPr>
        <sz val="8"/>
        <rFont val="Arial"/>
        <family val="2"/>
      </rPr>
      <t>Pemeliharaan dan perlindungan arsip daerah</t>
    </r>
  </si>
  <si>
    <r>
      <rPr>
        <sz val="7"/>
        <rFont val="Arial"/>
        <family val="2"/>
      </rPr>
      <t xml:space="preserve">Keluaran : Jumlah  Arisp statis hilang yang masuk dalam daftar pencarian arsip
</t>
    </r>
    <r>
      <rPr>
        <sz val="7"/>
        <rFont val="Arial"/>
        <family val="2"/>
      </rPr>
      <t xml:space="preserve">Keluaran : Jumlah Arsip Statis yang di Akuisisi
</t>
    </r>
    <r>
      <rPr>
        <sz val="7"/>
        <rFont val="Arial"/>
        <family val="2"/>
      </rPr>
      <t xml:space="preserve">Keluaran : Jumlah Arsip yang dimusnahkan
</t>
    </r>
    <r>
      <rPr>
        <sz val="7"/>
        <rFont val="Arial"/>
        <family val="2"/>
      </rPr>
      <t>Keluaran : Jumlah Arsip yang dipulihkan akibat bencana</t>
    </r>
  </si>
  <si>
    <r>
      <rPr>
        <sz val="7"/>
        <rFont val="Arial"/>
        <family val="2"/>
      </rPr>
      <t xml:space="preserve">1 Dokumen
</t>
    </r>
    <r>
      <rPr>
        <sz val="7"/>
        <rFont val="Arial"/>
        <family val="2"/>
      </rPr>
      <t xml:space="preserve">10 OPD
</t>
    </r>
    <r>
      <rPr>
        <sz val="7"/>
        <rFont val="Arial"/>
        <family val="2"/>
      </rPr>
      <t xml:space="preserve">10 OPD
</t>
    </r>
    <r>
      <rPr>
        <sz val="7"/>
        <rFont val="Arial"/>
        <family val="2"/>
      </rPr>
      <t>12 Kecamatan</t>
    </r>
  </si>
  <si>
    <r>
      <rPr>
        <sz val="7"/>
        <rFont val="Arial"/>
        <family val="2"/>
      </rPr>
      <t xml:space="preserve">0 Dokumen
</t>
    </r>
    <r>
      <rPr>
        <sz val="7"/>
        <rFont val="Arial"/>
        <family val="2"/>
      </rPr>
      <t xml:space="preserve">10 OPD
</t>
    </r>
    <r>
      <rPr>
        <sz val="7"/>
        <rFont val="Arial"/>
        <family val="2"/>
      </rPr>
      <t xml:space="preserve">10 OPD
</t>
    </r>
    <r>
      <rPr>
        <sz val="7"/>
        <rFont val="Arial"/>
        <family val="2"/>
      </rPr>
      <t>12 Kecamatan</t>
    </r>
  </si>
  <si>
    <r>
      <rPr>
        <sz val="7"/>
        <rFont val="Arial"/>
        <family val="2"/>
      </rPr>
      <t>1218.121701.11.003</t>
    </r>
  </si>
  <si>
    <r>
      <rPr>
        <sz val="8"/>
        <rFont val="Arial"/>
        <family val="2"/>
      </rPr>
      <t>Penyediaan data dan dokumentasi arsip daerah</t>
    </r>
  </si>
  <si>
    <r>
      <rPr>
        <sz val="7"/>
        <rFont val="Arial"/>
        <family val="2"/>
      </rPr>
      <t xml:space="preserve">Keluaran : Konten Youtube Keluaran : Pameran arsip
</t>
    </r>
    <r>
      <rPr>
        <sz val="7"/>
        <rFont val="Arial"/>
        <family val="2"/>
      </rPr>
      <t xml:space="preserve">Keluaran : Pembuatan Film Dokumenter
</t>
    </r>
    <r>
      <rPr>
        <sz val="7"/>
        <rFont val="Arial"/>
        <family val="2"/>
      </rPr>
      <t xml:space="preserve">Keluaran : Lomba Foto Kota Serang dalam gambar dan Loma Film Pendek Dokumenter
</t>
    </r>
    <r>
      <rPr>
        <sz val="7"/>
        <rFont val="Arial"/>
        <family val="2"/>
      </rPr>
      <t xml:space="preserve">Keluaran : Rapat Pertemuan Penyusunan Pedoman Prosedur alih media arsip
</t>
    </r>
    <r>
      <rPr>
        <sz val="7"/>
        <rFont val="Arial"/>
        <family val="2"/>
      </rPr>
      <t xml:space="preserve">Keluaran : Software Aplikasi pengelolaan Arsip Statis
</t>
    </r>
    <r>
      <rPr>
        <sz val="7"/>
        <rFont val="Arial"/>
        <family val="2"/>
      </rPr>
      <t xml:space="preserve">Keluaran : Penelusuran Naskah Sumber Walikota Pertama
</t>
    </r>
    <r>
      <rPr>
        <sz val="7"/>
        <rFont val="Arial"/>
        <family val="2"/>
      </rPr>
      <t xml:space="preserve">Keluaran : Penelusuran Nama nama jalan Di Kota Serang
</t>
    </r>
    <r>
      <rPr>
        <sz val="7"/>
        <rFont val="Arial"/>
        <family val="2"/>
      </rPr>
      <t xml:space="preserve">Keluaran : Penelusuran tempat tempat bersejarah dikota Serang
</t>
    </r>
    <r>
      <rPr>
        <sz val="7"/>
        <rFont val="Arial"/>
        <family val="2"/>
      </rPr>
      <t>Keluaran : Study Kelayakan Pembuatan Wisata Kota Sejarah Kota</t>
    </r>
  </si>
  <si>
    <r>
      <rPr>
        <sz val="7"/>
        <rFont val="Arial"/>
        <family val="2"/>
      </rPr>
      <t xml:space="preserve">1 Kegiatan
</t>
    </r>
    <r>
      <rPr>
        <sz val="7"/>
        <rFont val="Arial"/>
        <family val="2"/>
      </rPr>
      <t xml:space="preserve">1 Kegiatan
</t>
    </r>
    <r>
      <rPr>
        <sz val="7"/>
        <rFont val="Arial"/>
        <family val="2"/>
      </rPr>
      <t xml:space="preserve">1 Kegiatan
</t>
    </r>
    <r>
      <rPr>
        <sz val="7"/>
        <rFont val="Arial"/>
        <family val="2"/>
      </rPr>
      <t xml:space="preserve">1 Kegiatan
</t>
    </r>
    <r>
      <rPr>
        <sz val="7"/>
        <rFont val="Arial"/>
        <family val="2"/>
      </rPr>
      <t xml:space="preserve">1 Kegiatan
</t>
    </r>
    <r>
      <rPr>
        <sz val="7"/>
        <rFont val="Arial"/>
        <family val="2"/>
      </rPr>
      <t xml:space="preserve">1 Software
</t>
    </r>
    <r>
      <rPr>
        <sz val="7"/>
        <rFont val="Arial"/>
        <family val="2"/>
      </rPr>
      <t xml:space="preserve">1 Kegiatan
</t>
    </r>
    <r>
      <rPr>
        <sz val="7"/>
        <rFont val="Arial"/>
        <family val="2"/>
      </rPr>
      <t xml:space="preserve">1 Kegiatan
</t>
    </r>
    <r>
      <rPr>
        <sz val="7"/>
        <rFont val="Arial"/>
        <family val="2"/>
      </rPr>
      <t xml:space="preserve">1 Kegiatan
</t>
    </r>
    <r>
      <rPr>
        <sz val="7"/>
        <rFont val="Arial"/>
        <family val="2"/>
      </rPr>
      <t>1 Kegiatan</t>
    </r>
  </si>
  <si>
    <r>
      <rPr>
        <sz val="7"/>
        <rFont val="Arial"/>
        <family val="2"/>
      </rPr>
      <t xml:space="preserve">1 Kegiatan
</t>
    </r>
    <r>
      <rPr>
        <sz val="7"/>
        <rFont val="Arial"/>
        <family val="2"/>
      </rPr>
      <t xml:space="preserve">1 Kegiatan
</t>
    </r>
    <r>
      <rPr>
        <sz val="7"/>
        <rFont val="Arial"/>
        <family val="2"/>
      </rPr>
      <t xml:space="preserve">1 Kegiatan
</t>
    </r>
    <r>
      <rPr>
        <sz val="7"/>
        <rFont val="Arial"/>
        <family val="2"/>
      </rPr>
      <t xml:space="preserve">1 Kegiatan
</t>
    </r>
    <r>
      <rPr>
        <sz val="7"/>
        <rFont val="Arial"/>
        <family val="2"/>
      </rPr>
      <t xml:space="preserve">1 Kegiatan
</t>
    </r>
    <r>
      <rPr>
        <sz val="7"/>
        <rFont val="Arial"/>
        <family val="2"/>
      </rPr>
      <t xml:space="preserve">1 Software
</t>
    </r>
    <r>
      <rPr>
        <sz val="7"/>
        <rFont val="Arial"/>
        <family val="2"/>
      </rPr>
      <t xml:space="preserve">0 Kegiatan
</t>
    </r>
    <r>
      <rPr>
        <sz val="7"/>
        <rFont val="Arial"/>
        <family val="2"/>
      </rPr>
      <t xml:space="preserve">0 Kegiatan
</t>
    </r>
    <r>
      <rPr>
        <sz val="7"/>
        <rFont val="Arial"/>
        <family val="2"/>
      </rPr>
      <t xml:space="preserve">0 Kegiatan
</t>
    </r>
    <r>
      <rPr>
        <sz val="7"/>
        <rFont val="Arial"/>
        <family val="2"/>
      </rPr>
      <t>0 Kegiatan</t>
    </r>
  </si>
  <si>
    <r>
      <rPr>
        <b/>
        <sz val="8"/>
        <rFont val="Arial"/>
        <family val="2"/>
      </rPr>
      <t>SKPD                 :      INSPEKTORAT</t>
    </r>
  </si>
  <si>
    <r>
      <rPr>
        <sz val="7"/>
        <rFont val="Arial"/>
        <family val="2"/>
      </rPr>
      <t xml:space="preserve">1 : Indeks Kepuasan Pelayanan Kesekretariatan
</t>
    </r>
    <r>
      <rPr>
        <sz val="7"/>
        <rFont val="Arial"/>
        <family val="2"/>
      </rPr>
      <t xml:space="preserve">2 : Presentase Sarana dan Prasarana Kantor Dalam Kondisi Baik
</t>
    </r>
    <r>
      <rPr>
        <sz val="7"/>
        <rFont val="Arial"/>
        <family val="2"/>
      </rPr>
      <t>3 : Tingkat Ketersediaan Dokumen Pengelolaan Barang Milik Daerah (%)</t>
    </r>
  </si>
  <si>
    <r>
      <rPr>
        <sz val="7"/>
        <rFont val="Arial"/>
        <family val="2"/>
      </rPr>
      <t>4001.400105.01.001</t>
    </r>
  </si>
  <si>
    <r>
      <rPr>
        <sz val="7"/>
        <rFont val="Arial"/>
        <family val="2"/>
      </rPr>
      <t xml:space="preserve">Keluaran : Jumlah Bulan Tersedianya Kebutuhan Benda Pos
</t>
    </r>
    <r>
      <rPr>
        <sz val="7"/>
        <rFont val="Arial"/>
        <family val="2"/>
      </rPr>
      <t xml:space="preserve">Keluaran : Jumlah Bulan terpenuhinya Belanja Telepon, Fax, Internet
</t>
    </r>
    <r>
      <rPr>
        <sz val="7"/>
        <rFont val="Arial"/>
        <family val="2"/>
      </rPr>
      <t xml:space="preserve">Keluaran : Jumlah perpanjangan STNK Kendaraan Dinas Operasiona
</t>
    </r>
    <r>
      <rPr>
        <sz val="7"/>
        <rFont val="Arial"/>
        <family val="2"/>
      </rPr>
      <t xml:space="preserve">Keluaran : Jumlah Bulan terjaminnya Resiko KendaraanDinas Operasional
</t>
    </r>
    <r>
      <rPr>
        <sz val="7"/>
        <rFont val="Arial"/>
        <family val="2"/>
      </rPr>
      <t xml:space="preserve">Keluaran : Jumlah Bulan Terjaganya Kebersihan Lingkungan Kantor
</t>
    </r>
    <r>
      <rPr>
        <sz val="7"/>
        <rFont val="Arial"/>
        <family val="2"/>
      </rPr>
      <t xml:space="preserve">Keluaran : Jumlah Bulan tersedianya Sarana Bacaan danPeraturan Perundang-undangan
</t>
    </r>
    <r>
      <rPr>
        <sz val="7"/>
        <rFont val="Arial"/>
        <family val="2"/>
      </rPr>
      <t xml:space="preserve">Keluaran : Jumlah Bulan Tersedianya Sarana BarangCetakan dan penggandaan
</t>
    </r>
    <r>
      <rPr>
        <sz val="7"/>
        <rFont val="Arial"/>
        <family val="2"/>
      </rPr>
      <t xml:space="preserve">Keluaran : Jumlah Bulan tersedianya Sarana KomponenInstalasi Listrik
</t>
    </r>
    <r>
      <rPr>
        <sz val="7"/>
        <rFont val="Arial"/>
        <family val="2"/>
      </rPr>
      <t xml:space="preserve">Keluaran : Jumlah Bulan tersedianya Sarana PeralatanRumah tangga
</t>
    </r>
    <r>
      <rPr>
        <sz val="7"/>
        <rFont val="Arial"/>
        <family val="2"/>
      </rPr>
      <t xml:space="preserve">Keluaran : Jumlah Bulan Tersedianya Alat Tulis kantor
</t>
    </r>
    <r>
      <rPr>
        <sz val="7"/>
        <rFont val="Arial"/>
        <family val="2"/>
      </rPr>
      <t>Keluaran : Jumlah Bulan terjaganya kemanan LingkunganKantor</t>
    </r>
  </si>
  <si>
    <r>
      <rPr>
        <sz val="7"/>
        <rFont val="Arial"/>
        <family val="2"/>
      </rPr>
      <t xml:space="preserve">650 Lembar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27 Unit Kendaraan
</t>
    </r>
    <r>
      <rPr>
        <sz val="7"/>
        <rFont val="Arial"/>
        <family val="2"/>
      </rPr>
      <t xml:space="preserve">27 Unit Kendaraan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>12 Bulan</t>
    </r>
  </si>
  <si>
    <r>
      <rPr>
        <sz val="7"/>
        <rFont val="Arial"/>
        <family val="2"/>
      </rPr>
      <t>4001.400105.01.002</t>
    </r>
  </si>
  <si>
    <r>
      <rPr>
        <sz val="7"/>
        <rFont val="Arial"/>
        <family val="2"/>
      </rPr>
      <t xml:space="preserve">Keluaran : Persentase tersedianya Sarana dan prasarana Kantor
</t>
    </r>
    <r>
      <rPr>
        <sz val="7"/>
        <rFont val="Arial"/>
        <family val="2"/>
      </rPr>
      <t xml:space="preserve">Keluaran : Jumlah Tersedianya Sarana dan Prasarana Perlengkapan gedung Kantor
</t>
    </r>
    <r>
      <rPr>
        <sz val="7"/>
        <rFont val="Arial"/>
        <family val="2"/>
      </rPr>
      <t>Keluaran : Jumlah tersedianya sarana dan prasarana perlengkapan gedung kantor</t>
    </r>
  </si>
  <si>
    <r>
      <rPr>
        <sz val="7"/>
        <rFont val="Arial"/>
        <family val="2"/>
      </rPr>
      <t>4001.400105.01.003</t>
    </r>
  </si>
  <si>
    <r>
      <rPr>
        <sz val="7"/>
        <rFont val="Arial"/>
        <family val="2"/>
      </rPr>
      <t xml:space="preserve">Keluaran : Jumlah Bulan Pemeliharaan Rutin/Berkala gedungKantor
</t>
    </r>
    <r>
      <rPr>
        <sz val="7"/>
        <rFont val="Arial"/>
        <family val="2"/>
      </rPr>
      <t xml:space="preserve">Keluaran : Jumlah Pemeliharaan Rutin/berkala KendaraanDinas Operasional
</t>
    </r>
    <r>
      <rPr>
        <sz val="7"/>
        <rFont val="Arial"/>
        <family val="2"/>
      </rPr>
      <t>Keluaran : Lamanya Bulan Pemeliharaan Rutin/BerkalaPeralatan gedung kantor</t>
    </r>
  </si>
  <si>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27 Unit
</t>
    </r>
    <r>
      <rPr>
        <sz val="7"/>
        <rFont val="Arial"/>
        <family val="2"/>
      </rPr>
      <t>12 Bulan</t>
    </r>
  </si>
  <si>
    <r>
      <rPr>
        <sz val="7"/>
        <rFont val="Arial"/>
        <family val="2"/>
      </rPr>
      <t>4001.400105.01.009</t>
    </r>
  </si>
  <si>
    <r>
      <rPr>
        <sz val="7"/>
        <rFont val="Arial"/>
        <family val="2"/>
      </rPr>
      <t>Keluaran : Jumlah pakaian Dinas Berserta Perlengkapannya</t>
    </r>
  </si>
  <si>
    <r>
      <rPr>
        <sz val="7"/>
        <rFont val="Arial"/>
        <family val="2"/>
      </rPr>
      <t>150 Stel</t>
    </r>
  </si>
  <si>
    <r>
      <rPr>
        <sz val="7"/>
        <rFont val="Arial"/>
        <family val="2"/>
      </rPr>
      <t>4001.400105.01.010</t>
    </r>
  </si>
  <si>
    <r>
      <rPr>
        <sz val="7"/>
        <rFont val="Arial"/>
        <family val="2"/>
      </rPr>
      <t>Keluaran : Jumlah Pelaksanaan PHBI dan PHBN</t>
    </r>
  </si>
  <si>
    <r>
      <rPr>
        <sz val="7"/>
        <rFont val="Arial"/>
        <family val="2"/>
      </rPr>
      <t>4 keg</t>
    </r>
  </si>
  <si>
    <r>
      <rPr>
        <sz val="7"/>
        <rFont val="Arial"/>
        <family val="2"/>
      </rPr>
      <t>4001.400105.01.011</t>
    </r>
  </si>
  <si>
    <r>
      <rPr>
        <sz val="7"/>
        <rFont val="Arial"/>
        <family val="2"/>
      </rPr>
      <t>Keluaran : Jumlah Bulan meningkatnya Kualitas tata KelolaPenatausahaan barang Milik Daerah</t>
    </r>
  </si>
  <si>
    <r>
      <rPr>
        <sz val="7"/>
        <rFont val="Arial"/>
        <family val="2"/>
      </rPr>
      <t>4001.400105.01.012</t>
    </r>
  </si>
  <si>
    <r>
      <rPr>
        <sz val="7"/>
        <rFont val="Arial"/>
        <family val="2"/>
      </rPr>
      <t>Keluaran : Jumlah Bulan tersedianya Makanan dan Minuman</t>
    </r>
  </si>
  <si>
    <r>
      <rPr>
        <sz val="7"/>
        <rFont val="Arial"/>
        <family val="2"/>
      </rPr>
      <t>11 Bulan</t>
    </r>
  </si>
  <si>
    <r>
      <rPr>
        <sz val="7"/>
        <rFont val="Arial"/>
        <family val="2"/>
      </rPr>
      <t>4001.400105.01.013</t>
    </r>
  </si>
  <si>
    <r>
      <rPr>
        <sz val="7"/>
        <rFont val="Arial"/>
        <family val="2"/>
      </rPr>
      <t>Keluaran : Jumlah bulan Terlaksananya Koordinasi danKonsultasi Dalam dan Luar Daerah</t>
    </r>
  </si>
  <si>
    <r>
      <rPr>
        <sz val="7"/>
        <rFont val="Arial"/>
        <family val="2"/>
      </rPr>
      <t>Dalam Daerah Kota Serang dan Luar Daerah Kota Serang</t>
    </r>
  </si>
  <si>
    <r>
      <rPr>
        <sz val="7"/>
        <rFont val="Arial"/>
        <family val="2"/>
      </rPr>
      <t xml:space="preserve">1 : Tingkat Ketersediaan Dokumen Pengelolaan dan Pelaporan Keuangan (%)
</t>
    </r>
    <r>
      <rPr>
        <sz val="7"/>
        <rFont val="Arial"/>
        <family val="2"/>
      </rPr>
      <t>2 : Tingkat Ketepatan waktu penyampaian dokumen pengelolaan dan Pelaporan Keuangan (%)</t>
    </r>
  </si>
  <si>
    <r>
      <rPr>
        <sz val="7"/>
        <rFont val="Arial"/>
        <family val="2"/>
      </rPr>
      <t>4001.400105.02.001</t>
    </r>
  </si>
  <si>
    <r>
      <rPr>
        <sz val="7"/>
        <rFont val="Arial"/>
        <family val="2"/>
      </rPr>
      <t>Keluaran : Jumlah Dokumen laporan keuangan</t>
    </r>
  </si>
  <si>
    <r>
      <rPr>
        <sz val="7"/>
        <rFont val="Arial"/>
        <family val="2"/>
      </rPr>
      <t>4001.400105.02.002</t>
    </r>
  </si>
  <si>
    <r>
      <rPr>
        <sz val="7"/>
        <rFont val="Arial"/>
        <family val="2"/>
      </rPr>
      <t>Keluaran : Jumlah Laporan Keuangan akhir Tahun</t>
    </r>
  </si>
  <si>
    <r>
      <rPr>
        <sz val="7"/>
        <rFont val="Arial"/>
        <family val="2"/>
      </rPr>
      <t xml:space="preserve">1 : Tingkat Ketersediaan Dokumen Perencanaan, Pengendalian dan Pelaporan Capaian kinerja (%)
</t>
    </r>
    <r>
      <rPr>
        <sz val="7"/>
        <rFont val="Arial"/>
        <family val="2"/>
      </rPr>
      <t>2 :    Tingkat Ketepatan Waktu Penyampaian Dokumen Perencanaan, Pengendalian, dan Pelaporan Capaian Kinerja</t>
    </r>
  </si>
  <si>
    <r>
      <rPr>
        <sz val="7"/>
        <rFont val="Arial"/>
        <family val="2"/>
      </rPr>
      <t>4001.400105.03.001</t>
    </r>
  </si>
  <si>
    <r>
      <rPr>
        <sz val="7"/>
        <rFont val="Arial"/>
        <family val="2"/>
      </rPr>
      <t>Keluaran : Jumlah Dokumen Renja dan Renstra</t>
    </r>
  </si>
  <si>
    <r>
      <rPr>
        <sz val="7"/>
        <rFont val="Arial"/>
        <family val="2"/>
      </rPr>
      <t>4001.400105.03.002</t>
    </r>
  </si>
  <si>
    <r>
      <rPr>
        <sz val="7"/>
        <rFont val="Arial"/>
        <family val="2"/>
      </rPr>
      <t>Keluaran : Jumlah Dokuemn RKA dan DPA</t>
    </r>
  </si>
  <si>
    <r>
      <rPr>
        <sz val="7"/>
        <rFont val="Arial"/>
        <family val="2"/>
      </rPr>
      <t>4001.400105.03.003</t>
    </r>
  </si>
  <si>
    <r>
      <rPr>
        <sz val="7"/>
        <rFont val="Arial"/>
        <family val="2"/>
      </rPr>
      <t>Keluaran : Jumlah Dokumen laporan Perencanaan</t>
    </r>
  </si>
  <si>
    <r>
      <rPr>
        <sz val="7"/>
        <rFont val="Arial"/>
        <family val="2"/>
      </rPr>
      <t>4001.400105.03.004</t>
    </r>
  </si>
  <si>
    <r>
      <rPr>
        <sz val="7"/>
        <rFont val="Arial"/>
        <family val="2"/>
      </rPr>
      <t>Keluaran : Jumlah Dokumen LPPD, LKJIP, Evaluasi renja,Ikhtisar Laporan hasil pengawasan</t>
    </r>
  </si>
  <si>
    <r>
      <rPr>
        <sz val="7"/>
        <rFont val="Arial"/>
        <family val="2"/>
      </rPr>
      <t>4001.400105.03.005</t>
    </r>
  </si>
  <si>
    <r>
      <rPr>
        <sz val="7"/>
        <rFont val="Arial"/>
        <family val="2"/>
      </rPr>
      <t>Keluaran : jumlah Dokumen Profil</t>
    </r>
  </si>
  <si>
    <r>
      <rPr>
        <b/>
        <sz val="7"/>
        <rFont val="Arial"/>
        <family val="2"/>
      </rPr>
      <t>4001.12</t>
    </r>
  </si>
  <si>
    <r>
      <rPr>
        <b/>
        <sz val="7"/>
        <rFont val="Arial"/>
        <family val="2"/>
      </rPr>
      <t>Program peningkatan sistem pengawasan internal dan pengendalian pelaksanaan kebijakan KDH</t>
    </r>
  </si>
  <si>
    <r>
      <rPr>
        <sz val="7"/>
        <rFont val="Arial"/>
        <family val="2"/>
      </rPr>
      <t xml:space="preserve">1 :    Persentase penyelesaian Tindak Lanjut temuan hasil pemeriksaan
</t>
    </r>
    <r>
      <rPr>
        <sz val="7"/>
        <rFont val="Arial"/>
        <family val="2"/>
      </rPr>
      <t xml:space="preserve">2 : Persentase penyelesaian kasus pengaduan yang ditangani
</t>
    </r>
    <r>
      <rPr>
        <sz val="7"/>
        <rFont val="Arial"/>
        <family val="2"/>
      </rPr>
      <t xml:space="preserve">3 : Persentase hasil evaluasi LKjIP OPD dengan nilai B
</t>
    </r>
    <r>
      <rPr>
        <sz val="7"/>
        <rFont val="Arial"/>
        <family val="2"/>
      </rPr>
      <t xml:space="preserve">4 : Persentase Hasil Reviu Sesuai dengan Ketentuan
</t>
    </r>
    <r>
      <rPr>
        <sz val="7"/>
        <rFont val="Arial"/>
        <family val="2"/>
      </rPr>
      <t xml:space="preserve">5 : Capaian Pemeriksaan Kinerja dan Keuangan Berbasis Risiko
</t>
    </r>
    <r>
      <rPr>
        <sz val="7"/>
        <rFont val="Arial"/>
        <family val="2"/>
      </rPr>
      <t>6 : Capaian Kompetensi APIP</t>
    </r>
  </si>
  <si>
    <r>
      <rPr>
        <sz val="7"/>
        <rFont val="Arial"/>
        <family val="2"/>
      </rPr>
      <t xml:space="preserve">57    %
</t>
    </r>
    <r>
      <rPr>
        <sz val="7"/>
        <rFont val="Arial"/>
        <family val="2"/>
      </rPr>
      <t xml:space="preserve">100    %
</t>
    </r>
    <r>
      <rPr>
        <sz val="7"/>
        <rFont val="Arial"/>
        <family val="2"/>
      </rPr>
      <t xml:space="preserve">63.64    %
</t>
    </r>
    <r>
      <rPr>
        <sz val="7"/>
        <rFont val="Arial"/>
        <family val="2"/>
      </rPr>
      <t xml:space="preserve">69    %
</t>
    </r>
    <r>
      <rPr>
        <sz val="7"/>
        <rFont val="Arial"/>
        <family val="2"/>
      </rPr>
      <t xml:space="preserve">61    %
</t>
    </r>
    <r>
      <rPr>
        <sz val="7"/>
        <rFont val="Arial"/>
        <family val="2"/>
      </rPr>
      <t>100 %</t>
    </r>
  </si>
  <si>
    <r>
      <rPr>
        <sz val="7"/>
        <rFont val="Arial"/>
        <family val="2"/>
      </rPr>
      <t xml:space="preserve">58 %
</t>
    </r>
    <r>
      <rPr>
        <sz val="7"/>
        <rFont val="Arial"/>
        <family val="2"/>
      </rPr>
      <t xml:space="preserve">100 %
</t>
    </r>
    <r>
      <rPr>
        <sz val="7"/>
        <rFont val="Arial"/>
        <family val="2"/>
      </rPr>
      <t xml:space="preserve">72.73 % 70 %
</t>
    </r>
    <r>
      <rPr>
        <sz val="7"/>
        <rFont val="Arial"/>
        <family val="2"/>
      </rPr>
      <t xml:space="preserve">66 %
</t>
    </r>
    <r>
      <rPr>
        <sz val="7"/>
        <rFont val="Arial"/>
        <family val="2"/>
      </rPr>
      <t>100 %</t>
    </r>
  </si>
  <si>
    <r>
      <rPr>
        <sz val="7"/>
        <rFont val="Arial"/>
        <family val="2"/>
      </rPr>
      <t>4001.400105.12.001</t>
    </r>
  </si>
  <si>
    <r>
      <rPr>
        <sz val="8"/>
        <rFont val="Arial"/>
        <family val="2"/>
      </rPr>
      <t>Pelaksanaan pengawasan internal secara berkala</t>
    </r>
  </si>
  <si>
    <r>
      <rPr>
        <sz val="7"/>
        <rFont val="Arial"/>
        <family val="2"/>
      </rPr>
      <t>Keluaran : Tersusunnya dokumen Laporan Hasil Pemeriksaan</t>
    </r>
  </si>
  <si>
    <r>
      <rPr>
        <sz val="7"/>
        <rFont val="Arial"/>
        <family val="2"/>
      </rPr>
      <t>72 Obwas</t>
    </r>
  </si>
  <si>
    <r>
      <rPr>
        <sz val="7"/>
        <rFont val="Arial"/>
        <family val="2"/>
      </rPr>
      <t>75 Obwas</t>
    </r>
  </si>
  <si>
    <r>
      <rPr>
        <sz val="7"/>
        <rFont val="Arial"/>
        <family val="2"/>
      </rPr>
      <t>4001.400105.12.002</t>
    </r>
  </si>
  <si>
    <r>
      <rPr>
        <sz val="8"/>
        <rFont val="Arial"/>
        <family val="2"/>
      </rPr>
      <t>Penanganan kasus pengaduan di lingkungan pemerintah daerah</t>
    </r>
  </si>
  <si>
    <r>
      <rPr>
        <sz val="7"/>
        <rFont val="Arial"/>
        <family val="2"/>
      </rPr>
      <t>Keluaran : Persentase Penyelesaian Kasus dan Pemeriksaan dengan Tujuan Tertentu yang ditangan</t>
    </r>
  </si>
  <si>
    <r>
      <rPr>
        <sz val="7"/>
        <rFont val="Arial"/>
        <family val="2"/>
      </rPr>
      <t>4001.400105.12.003</t>
    </r>
  </si>
  <si>
    <r>
      <rPr>
        <sz val="8"/>
        <rFont val="Arial"/>
        <family val="2"/>
      </rPr>
      <t>Pengendalian manajamen pelaksanaan kebijakan KDH</t>
    </r>
  </si>
  <si>
    <r>
      <rPr>
        <sz val="7"/>
        <rFont val="Arial"/>
        <family val="2"/>
      </rPr>
      <t>Keluaran : Jumlah Dokuemn LHM atas Monitoring Dana BOS,PPDB dan Dana Kelurahan</t>
    </r>
  </si>
  <si>
    <r>
      <rPr>
        <sz val="7"/>
        <rFont val="Arial"/>
        <family val="2"/>
      </rPr>
      <t>6 LHM</t>
    </r>
  </si>
  <si>
    <r>
      <rPr>
        <sz val="7"/>
        <rFont val="Arial"/>
        <family val="2"/>
      </rPr>
      <t>4001.400105.12.004</t>
    </r>
  </si>
  <si>
    <r>
      <rPr>
        <sz val="8"/>
        <rFont val="Arial"/>
        <family val="2"/>
      </rPr>
      <t>Tindak Lanjut Hasil Temuan Pengawasan</t>
    </r>
  </si>
  <si>
    <r>
      <rPr>
        <sz val="7"/>
        <rFont val="Arial"/>
        <family val="2"/>
      </rPr>
      <t>Keluaran : Jumlah Pembahasan TLHP yang ditindak lanjuti</t>
    </r>
  </si>
  <si>
    <r>
      <rPr>
        <sz val="7"/>
        <rFont val="Arial"/>
        <family val="2"/>
      </rPr>
      <t>256 TLHP</t>
    </r>
  </si>
  <si>
    <r>
      <rPr>
        <sz val="7"/>
        <rFont val="Arial"/>
        <family val="2"/>
      </rPr>
      <t>258 TLHP</t>
    </r>
  </si>
  <si>
    <r>
      <rPr>
        <sz val="7"/>
        <rFont val="Arial"/>
        <family val="2"/>
      </rPr>
      <t>4001.400105.12.005</t>
    </r>
  </si>
  <si>
    <r>
      <rPr>
        <sz val="8"/>
        <rFont val="Arial"/>
        <family val="2"/>
      </rPr>
      <t>Koordinasi pengawasan yang lebih komprehensif</t>
    </r>
  </si>
  <si>
    <r>
      <rPr>
        <sz val="7"/>
        <rFont val="Arial"/>
        <family val="2"/>
      </rPr>
      <t>Keluaran : Terlaksananya Korwas yang Lebih Komprehensif</t>
    </r>
  </si>
  <si>
    <r>
      <rPr>
        <sz val="7"/>
        <rFont val="Arial"/>
        <family val="2"/>
      </rPr>
      <t>Luar Daerah Kota Serang</t>
    </r>
  </si>
  <si>
    <r>
      <rPr>
        <sz val="7"/>
        <rFont val="Arial"/>
        <family val="2"/>
      </rPr>
      <t>2 Keg</t>
    </r>
  </si>
  <si>
    <r>
      <rPr>
        <sz val="7"/>
        <rFont val="Arial"/>
        <family val="2"/>
      </rPr>
      <t>4001.400105.12.006</t>
    </r>
  </si>
  <si>
    <r>
      <rPr>
        <sz val="8"/>
        <rFont val="Arial"/>
        <family val="2"/>
      </rPr>
      <t>Evaluasi berkala temuan hasil pengawasan</t>
    </r>
  </si>
  <si>
    <r>
      <rPr>
        <sz val="7"/>
        <rFont val="Arial"/>
        <family val="2"/>
      </rPr>
      <t>Keluaran : Tersusunnya Dokumen Laporan Hasil Evaluasiatas Evaluasi LKJIP OPD</t>
    </r>
  </si>
  <si>
    <r>
      <rPr>
        <sz val="7"/>
        <rFont val="Arial"/>
        <family val="2"/>
      </rPr>
      <t>7 dok</t>
    </r>
  </si>
  <si>
    <r>
      <rPr>
        <sz val="7"/>
        <rFont val="Arial"/>
        <family val="2"/>
      </rPr>
      <t>4001.400105.12.007</t>
    </r>
  </si>
  <si>
    <r>
      <rPr>
        <sz val="8"/>
        <rFont val="Arial"/>
        <family val="2"/>
      </rPr>
      <t>Sistem pengendalian intern pemerintah</t>
    </r>
  </si>
  <si>
    <r>
      <rPr>
        <sz val="7"/>
        <rFont val="Arial"/>
        <family val="2"/>
      </rPr>
      <t>Keluaran : Jumlah Dokumen Maturitas SPIP, Jumlah Dokumen Evaluasi Produk Hukum Pengendalian Resiko, Jumlah Dokumen Elemen Kapabilitas APIP</t>
    </r>
  </si>
  <si>
    <r>
      <rPr>
        <sz val="7"/>
        <rFont val="Arial"/>
        <family val="2"/>
      </rPr>
      <t>4001.400105.12.008</t>
    </r>
  </si>
  <si>
    <r>
      <rPr>
        <sz val="8"/>
        <rFont val="Arial"/>
        <family val="2"/>
      </rPr>
      <t>Pelatihan Pengembangan tenaga Pemeriksa dan aparatur pengawasan</t>
    </r>
  </si>
  <si>
    <r>
      <rPr>
        <sz val="7"/>
        <rFont val="Arial"/>
        <family val="2"/>
      </rPr>
      <t>Keluaran : Terlaksananya Pelatihan Pengembangan Tenaga Pemeriksa dan Aparatur Pengawasan</t>
    </r>
  </si>
  <si>
    <r>
      <rPr>
        <sz val="7"/>
        <rFont val="Arial"/>
        <family val="2"/>
      </rPr>
      <t>39 Aparatur</t>
    </r>
  </si>
  <si>
    <r>
      <rPr>
        <sz val="7"/>
        <rFont val="Arial"/>
        <family val="2"/>
      </rPr>
      <t>40 Aparatur</t>
    </r>
  </si>
  <si>
    <r>
      <rPr>
        <sz val="7"/>
        <rFont val="Arial"/>
        <family val="2"/>
      </rPr>
      <t>4001.400105.12.009</t>
    </r>
  </si>
  <si>
    <r>
      <rPr>
        <sz val="8"/>
        <rFont val="Arial"/>
        <family val="2"/>
      </rPr>
      <t>Penyusunan Kebijakan sistem dan prosedur pengawasan</t>
    </r>
  </si>
  <si>
    <r>
      <rPr>
        <sz val="7"/>
        <rFont val="Arial"/>
        <family val="2"/>
      </rPr>
      <t>Keluaran : Jumlah Dokuemn Sistem dan Prosedur Pengawasan</t>
    </r>
  </si>
  <si>
    <r>
      <rPr>
        <sz val="7"/>
        <rFont val="Arial"/>
        <family val="2"/>
      </rPr>
      <t>4001.400105.12.010</t>
    </r>
  </si>
  <si>
    <r>
      <rPr>
        <sz val="8"/>
        <rFont val="Arial"/>
        <family val="2"/>
      </rPr>
      <t>Sosialisasi Sapu Bersih Pungutan Liar</t>
    </r>
  </si>
  <si>
    <r>
      <rPr>
        <sz val="7"/>
        <rFont val="Arial"/>
        <family val="2"/>
      </rPr>
      <t>Keluaran : Jumlah ASN yang mengikuti Sosialisasi Sapubersih Pungutan Liar</t>
    </r>
  </si>
  <si>
    <r>
      <rPr>
        <sz val="7"/>
        <rFont val="Arial"/>
        <family val="2"/>
      </rPr>
      <t>380 ASN</t>
    </r>
  </si>
  <si>
    <r>
      <rPr>
        <sz val="7"/>
        <rFont val="Arial"/>
        <family val="2"/>
      </rPr>
      <t>0 ASN</t>
    </r>
  </si>
  <si>
    <r>
      <rPr>
        <sz val="7"/>
        <rFont val="Arial"/>
        <family val="2"/>
      </rPr>
      <t>4001.400105.12.011</t>
    </r>
  </si>
  <si>
    <r>
      <rPr>
        <sz val="8"/>
        <rFont val="Arial"/>
        <family val="2"/>
      </rPr>
      <t>Pengendalian Gratifikasi</t>
    </r>
  </si>
  <si>
    <r>
      <rPr>
        <sz val="7"/>
        <rFont val="Arial"/>
        <family val="2"/>
      </rPr>
      <t>Keluaran : Jumlah ASN yang mengikuti Sosialisasi</t>
    </r>
  </si>
  <si>
    <r>
      <rPr>
        <sz val="7"/>
        <rFont val="Arial"/>
        <family val="2"/>
      </rPr>
      <t>66 ASN</t>
    </r>
  </si>
  <si>
    <r>
      <rPr>
        <sz val="7"/>
        <rFont val="Arial"/>
        <family val="2"/>
      </rPr>
      <t>4001.400105.12.012</t>
    </r>
  </si>
  <si>
    <r>
      <rPr>
        <sz val="8"/>
        <rFont val="Arial"/>
        <family val="2"/>
      </rPr>
      <t>Rencana aksi pencegahan korupsi terintegrasi</t>
    </r>
  </si>
  <si>
    <r>
      <rPr>
        <sz val="7"/>
        <rFont val="Arial"/>
        <family val="2"/>
      </rPr>
      <t xml:space="preserve">Keluaran : Jumlah Dokuemn rencana Aksi Pencegahan Korupsi yang terintregasi
</t>
    </r>
    <r>
      <rPr>
        <sz val="7"/>
        <rFont val="Arial"/>
        <family val="2"/>
      </rPr>
      <t xml:space="preserve">Keluaran : Jumlah Dokumen Survey Penilaian Intregitas
</t>
    </r>
    <r>
      <rPr>
        <sz val="7"/>
        <rFont val="Arial"/>
        <family val="2"/>
      </rPr>
      <t>Keluaran : Dokumen Verifikasi LHKASN dan LHKPN</t>
    </r>
  </si>
  <si>
    <r>
      <rPr>
        <sz val="7"/>
        <rFont val="Arial"/>
        <family val="2"/>
      </rPr>
      <t xml:space="preserve">1 Dokumen
</t>
    </r>
    <r>
      <rPr>
        <sz val="7"/>
        <rFont val="Arial"/>
        <family val="2"/>
      </rPr>
      <t xml:space="preserve">1 Dokumen
</t>
    </r>
    <r>
      <rPr>
        <sz val="7"/>
        <rFont val="Arial"/>
        <family val="2"/>
      </rPr>
      <t>2 Dokumen</t>
    </r>
  </si>
  <si>
    <r>
      <rPr>
        <sz val="7"/>
        <rFont val="Arial"/>
        <family val="2"/>
      </rPr>
      <t>4001.400105.12.013</t>
    </r>
  </si>
  <si>
    <r>
      <rPr>
        <sz val="8"/>
        <rFont val="Arial"/>
        <family val="2"/>
      </rPr>
      <t>Pelaksanaan Reviu</t>
    </r>
  </si>
  <si>
    <r>
      <rPr>
        <sz val="7"/>
        <rFont val="Arial"/>
        <family val="2"/>
      </rPr>
      <t>Keluaran : Jumlah Dokumen Reviu</t>
    </r>
  </si>
  <si>
    <r>
      <rPr>
        <sz val="7"/>
        <rFont val="Arial"/>
        <family val="2"/>
      </rPr>
      <t>4001.400105.12.014</t>
    </r>
  </si>
  <si>
    <r>
      <rPr>
        <sz val="8"/>
        <rFont val="Arial"/>
        <family val="2"/>
      </rPr>
      <t>Pemeriksaan Kas dan Persediaan Perangkat Daerah</t>
    </r>
  </si>
  <si>
    <r>
      <rPr>
        <sz val="7"/>
        <rFont val="Arial"/>
        <family val="2"/>
      </rPr>
      <t>Keluaran : Tersusunnya Berita Acara Pemeriksaan Stock dan Cash Opname</t>
    </r>
  </si>
  <si>
    <r>
      <rPr>
        <b/>
        <sz val="8"/>
        <rFont val="Arial"/>
        <family val="2"/>
      </rPr>
      <t>SKPD                 :      KECAMATAN CIPOCOK JAYA</t>
    </r>
  </si>
  <si>
    <r>
      <rPr>
        <b/>
        <sz val="7"/>
        <rFont val="Arial"/>
        <family val="2"/>
      </rPr>
      <t>50</t>
    </r>
  </si>
  <si>
    <r>
      <rPr>
        <b/>
        <sz val="7"/>
        <rFont val="Arial"/>
        <family val="2"/>
      </rPr>
      <t>URUSAN  KEWILAYAHAN</t>
    </r>
  </si>
  <si>
    <r>
      <rPr>
        <b/>
        <sz val="7"/>
        <rFont val="Arial"/>
        <family val="2"/>
      </rPr>
      <t>5001</t>
    </r>
  </si>
  <si>
    <r>
      <rPr>
        <b/>
        <sz val="7"/>
        <rFont val="Arial"/>
        <family val="2"/>
      </rPr>
      <t>URUSAN KEWILAYAHAN (KECAMATAN)</t>
    </r>
  </si>
  <si>
    <r>
      <rPr>
        <b/>
        <sz val="7"/>
        <rFont val="Arial"/>
        <family val="2"/>
      </rPr>
      <t>5001.01</t>
    </r>
  </si>
  <si>
    <r>
      <rPr>
        <sz val="7"/>
        <rFont val="Arial"/>
        <family val="2"/>
      </rPr>
      <t>1 : Terpenuhinya kebutuhan akan fasilitas guna melayani masyarakat</t>
    </r>
  </si>
  <si>
    <r>
      <rPr>
        <sz val="7"/>
        <rFont val="Arial"/>
        <family val="2"/>
      </rPr>
      <t>5001.500102.01.001</t>
    </r>
  </si>
  <si>
    <r>
      <rPr>
        <sz val="7"/>
        <rFont val="Arial"/>
        <family val="2"/>
      </rPr>
      <t xml:space="preserve">Keluaran : Terpenuhinya kebutuhan pembayaran listrik, jasa
</t>
    </r>
    <r>
      <rPr>
        <sz val="7"/>
        <rFont val="Arial"/>
        <family val="2"/>
      </rPr>
      <t xml:space="preserve">kebersihan kantor, ATK, cetak penggandaan, alat
</t>
    </r>
    <r>
      <rPr>
        <sz val="7"/>
        <rFont val="Arial"/>
        <family val="2"/>
      </rPr>
      <t xml:space="preserve">listrik, bahan bacaan dan jasa pengamanan
</t>
    </r>
    <r>
      <rPr>
        <sz val="7"/>
        <rFont val="Arial"/>
        <family val="2"/>
      </rPr>
      <t>lingkungan kantor</t>
    </r>
  </si>
  <si>
    <r>
      <rPr>
        <sz val="7"/>
        <rFont val="Arial"/>
        <family val="2"/>
      </rPr>
      <t>Kecamatan Cipocok Jaya</t>
    </r>
  </si>
  <si>
    <r>
      <rPr>
        <sz val="7"/>
        <rFont val="Arial"/>
        <family val="2"/>
      </rPr>
      <t>5001.500102.01.002</t>
    </r>
  </si>
  <si>
    <r>
      <rPr>
        <sz val="7"/>
        <rFont val="Arial"/>
        <family val="2"/>
      </rPr>
      <t>Keluaran : Terpenuhinya kebutuhan perlengkapan gedung kantor</t>
    </r>
  </si>
  <si>
    <r>
      <rPr>
        <sz val="7"/>
        <rFont val="Arial"/>
        <family val="2"/>
      </rPr>
      <t>52 unit</t>
    </r>
  </si>
  <si>
    <r>
      <rPr>
        <sz val="7"/>
        <rFont val="Arial"/>
        <family val="2"/>
      </rPr>
      <t>5001.500102.01.003</t>
    </r>
  </si>
  <si>
    <r>
      <rPr>
        <sz val="7"/>
        <rFont val="Arial"/>
        <family val="2"/>
      </rPr>
      <t>Keluaran : Tersedianya jasa pemeliharaan sarana dan prasarana kantor</t>
    </r>
  </si>
  <si>
    <r>
      <rPr>
        <sz val="7"/>
        <rFont val="Arial"/>
        <family val="2"/>
      </rPr>
      <t>85 unit</t>
    </r>
  </si>
  <si>
    <r>
      <rPr>
        <sz val="7"/>
        <rFont val="Arial"/>
        <family val="2"/>
      </rPr>
      <t>5001.500102.01.009</t>
    </r>
  </si>
  <si>
    <r>
      <rPr>
        <sz val="7"/>
        <rFont val="Arial"/>
        <family val="2"/>
      </rPr>
      <t>Keluaran : tersedianya anggaran guna meningkatkan kemampuan aparatur</t>
    </r>
  </si>
  <si>
    <r>
      <rPr>
        <sz val="7"/>
        <rFont val="Arial"/>
        <family val="2"/>
      </rPr>
      <t>5001.500102.01.011</t>
    </r>
  </si>
  <si>
    <r>
      <rPr>
        <sz val="7"/>
        <rFont val="Arial"/>
        <family val="2"/>
      </rPr>
      <t>Keluaran : tersusunya dokumen asset</t>
    </r>
  </si>
  <si>
    <r>
      <rPr>
        <sz val="7"/>
        <rFont val="Arial"/>
        <family val="2"/>
      </rPr>
      <t>4 kegiatan</t>
    </r>
  </si>
  <si>
    <r>
      <rPr>
        <sz val="7"/>
        <rFont val="Arial"/>
        <family val="2"/>
      </rPr>
      <t>5001.500102.01.012</t>
    </r>
  </si>
  <si>
    <r>
      <rPr>
        <sz val="7"/>
        <rFont val="Arial"/>
        <family val="2"/>
      </rPr>
      <t>Keluaran : tersedianya makanan dan minuman</t>
    </r>
  </si>
  <si>
    <r>
      <rPr>
        <sz val="7"/>
        <rFont val="Arial"/>
        <family val="2"/>
      </rPr>
      <t>5001.500102.01.013</t>
    </r>
  </si>
  <si>
    <r>
      <rPr>
        <sz val="7"/>
        <rFont val="Arial"/>
        <family val="2"/>
      </rPr>
      <t>Keluaran : tersedinya dana penunjjang perjalanan dinas pegawai</t>
    </r>
  </si>
  <si>
    <r>
      <rPr>
        <b/>
        <sz val="7"/>
        <rFont val="Arial"/>
        <family val="2"/>
      </rPr>
      <t>5001.02</t>
    </r>
  </si>
  <si>
    <r>
      <rPr>
        <sz val="7"/>
        <rFont val="Arial"/>
        <family val="2"/>
      </rPr>
      <t>2    dokumen</t>
    </r>
  </si>
  <si>
    <r>
      <rPr>
        <sz val="7"/>
        <rFont val="Arial"/>
        <family val="2"/>
      </rPr>
      <t>5001.500102.02.001</t>
    </r>
  </si>
  <si>
    <r>
      <rPr>
        <sz val="7"/>
        <rFont val="Arial"/>
        <family val="2"/>
      </rPr>
      <t>5001.500102.02.002</t>
    </r>
  </si>
  <si>
    <r>
      <rPr>
        <sz val="7"/>
        <rFont val="Arial"/>
        <family val="2"/>
      </rPr>
      <t>Keluaran : tersusunya dokumen pelaporan keuangan akhir tahun</t>
    </r>
  </si>
  <si>
    <r>
      <rPr>
        <b/>
        <sz val="7"/>
        <rFont val="Arial"/>
        <family val="2"/>
      </rPr>
      <t>5001.03</t>
    </r>
  </si>
  <si>
    <r>
      <rPr>
        <sz val="7"/>
        <rFont val="Arial"/>
        <family val="2"/>
      </rPr>
      <t>1 : Tingkat ketersediaan dokumen perencanaan, pengendalian dan pelaporan capaian kinerja</t>
    </r>
  </si>
  <si>
    <r>
      <rPr>
        <sz val="7"/>
        <rFont val="Arial"/>
        <family val="2"/>
      </rPr>
      <t>5001.500102.03.001</t>
    </r>
  </si>
  <si>
    <r>
      <rPr>
        <sz val="7"/>
        <rFont val="Arial"/>
        <family val="2"/>
      </rPr>
      <t>Keluaran : tersusunya dokumen perencanaan perangkat daerah</t>
    </r>
  </si>
  <si>
    <r>
      <rPr>
        <sz val="7"/>
        <rFont val="Arial"/>
        <family val="2"/>
      </rPr>
      <t>5001.500102.03.002</t>
    </r>
  </si>
  <si>
    <r>
      <rPr>
        <sz val="7"/>
        <rFont val="Arial"/>
        <family val="2"/>
      </rPr>
      <t>Keluaran : tersusunnya dokumen rencana kerja dan anggaran SKPD</t>
    </r>
  </si>
  <si>
    <r>
      <rPr>
        <sz val="7"/>
        <rFont val="Arial"/>
        <family val="2"/>
      </rPr>
      <t>5001.500102.03.003</t>
    </r>
  </si>
  <si>
    <r>
      <rPr>
        <sz val="7"/>
        <rFont val="Arial"/>
        <family val="2"/>
      </rPr>
      <t>Keluaran : terlaksananya kegiatan pengendalian dan evaluasi kinerja</t>
    </r>
  </si>
  <si>
    <r>
      <rPr>
        <b/>
        <sz val="7"/>
        <rFont val="Arial"/>
        <family val="2"/>
      </rPr>
      <t>5001.04</t>
    </r>
  </si>
  <si>
    <r>
      <rPr>
        <b/>
        <sz val="7"/>
        <rFont val="Arial"/>
        <family val="2"/>
      </rPr>
      <t>Program Pelayanan Administrasi Kelurahan</t>
    </r>
  </si>
  <si>
    <r>
      <rPr>
        <sz val="7"/>
        <rFont val="Arial"/>
        <family val="2"/>
      </rPr>
      <t>1 : Indeks kepuasan pelayanan kelurahan</t>
    </r>
  </si>
  <si>
    <r>
      <rPr>
        <sz val="7"/>
        <rFont val="Arial"/>
        <family val="2"/>
      </rPr>
      <t>5001.500102.04.013</t>
    </r>
  </si>
  <si>
    <r>
      <rPr>
        <sz val="8"/>
        <rFont val="Arial"/>
        <family val="2"/>
      </rPr>
      <t>Operasional Pelayanan Kelurahan Cipocok Jaya</t>
    </r>
  </si>
  <si>
    <r>
      <rPr>
        <sz val="7"/>
        <rFont val="Arial"/>
        <family val="2"/>
      </rPr>
      <t>Keluaran : Terpenuhinya operasional pelayanan kelurahan cipocok jaya</t>
    </r>
  </si>
  <si>
    <r>
      <rPr>
        <sz val="7"/>
        <rFont val="Arial"/>
        <family val="2"/>
      </rPr>
      <t>kelurahan</t>
    </r>
  </si>
  <si>
    <r>
      <rPr>
        <sz val="7"/>
        <rFont val="Arial"/>
        <family val="2"/>
      </rPr>
      <t>5001.500102.04.014</t>
    </r>
  </si>
  <si>
    <r>
      <rPr>
        <sz val="8"/>
        <rFont val="Arial"/>
        <family val="2"/>
      </rPr>
      <t>Operasional Pelayanan Kelurahan Karundang</t>
    </r>
  </si>
  <si>
    <r>
      <rPr>
        <sz val="7"/>
        <rFont val="Arial"/>
        <family val="2"/>
      </rPr>
      <t>Keluaran : Terpenuhinya operasional pelayanan kelurahan karundang</t>
    </r>
  </si>
  <si>
    <r>
      <rPr>
        <sz val="7"/>
        <rFont val="Arial"/>
        <family val="2"/>
      </rPr>
      <t>5001.500102.04.015</t>
    </r>
  </si>
  <si>
    <r>
      <rPr>
        <sz val="8"/>
        <rFont val="Arial"/>
        <family val="2"/>
      </rPr>
      <t>Operasional Pelayanan Kelurahan Penancangan</t>
    </r>
  </si>
  <si>
    <r>
      <rPr>
        <sz val="7"/>
        <rFont val="Arial"/>
        <family val="2"/>
      </rPr>
      <t>Keluaran : Terpenuhinya operasional pelayanan kelurahan penancangan</t>
    </r>
  </si>
  <si>
    <r>
      <rPr>
        <sz val="7"/>
        <rFont val="Arial"/>
        <family val="2"/>
      </rPr>
      <t>5001.500102.04.016</t>
    </r>
  </si>
  <si>
    <r>
      <rPr>
        <sz val="8"/>
        <rFont val="Arial"/>
        <family val="2"/>
      </rPr>
      <t>Operasional Pelayanan Kelurahan Banjar Agung</t>
    </r>
  </si>
  <si>
    <r>
      <rPr>
        <sz val="7"/>
        <rFont val="Arial"/>
        <family val="2"/>
      </rPr>
      <t>Keluaran : Terpenuhinya operasional pelayanan kelurahan banjar agung</t>
    </r>
  </si>
  <si>
    <r>
      <rPr>
        <sz val="7"/>
        <rFont val="Arial"/>
        <family val="2"/>
      </rPr>
      <t>5001.500102.04.017</t>
    </r>
  </si>
  <si>
    <r>
      <rPr>
        <sz val="8"/>
        <rFont val="Arial"/>
        <family val="2"/>
      </rPr>
      <t>Operasional Pelayanan Kelurahan Banjarsari</t>
    </r>
  </si>
  <si>
    <r>
      <rPr>
        <sz val="7"/>
        <rFont val="Arial"/>
        <family val="2"/>
      </rPr>
      <t>Keluaran : Terpenuhinya operasional pelayanan kelurahan banjar sari</t>
    </r>
  </si>
  <si>
    <r>
      <rPr>
        <sz val="7"/>
        <rFont val="Arial"/>
        <family val="2"/>
      </rPr>
      <t>5001.500102.04.018</t>
    </r>
  </si>
  <si>
    <r>
      <rPr>
        <sz val="8"/>
        <rFont val="Arial"/>
        <family val="2"/>
      </rPr>
      <t>Operasional Pelayanan Kelurahan Tembong</t>
    </r>
  </si>
  <si>
    <r>
      <rPr>
        <sz val="7"/>
        <rFont val="Arial"/>
        <family val="2"/>
      </rPr>
      <t>Keluaran : Terpenuhinya operasional pelayanan kelurahan tembong</t>
    </r>
  </si>
  <si>
    <r>
      <rPr>
        <sz val="7"/>
        <rFont val="Arial"/>
        <family val="2"/>
      </rPr>
      <t>5001.500102.04.019</t>
    </r>
  </si>
  <si>
    <r>
      <rPr>
        <sz val="8"/>
        <rFont val="Arial"/>
        <family val="2"/>
      </rPr>
      <t>Operasional Pelayanan Kelurahan Dalung</t>
    </r>
  </si>
  <si>
    <r>
      <rPr>
        <sz val="7"/>
        <rFont val="Arial"/>
        <family val="2"/>
      </rPr>
      <t>Keluaran : Terpenuhinya operasional pelayanan kelurahan dalung</t>
    </r>
  </si>
  <si>
    <r>
      <rPr>
        <sz val="7"/>
        <rFont val="Arial"/>
        <family val="2"/>
      </rPr>
      <t>5001.500102.04.020</t>
    </r>
  </si>
  <si>
    <r>
      <rPr>
        <sz val="8"/>
        <rFont val="Arial"/>
        <family val="2"/>
      </rPr>
      <t>Operasional Pelayanan Kelurahan Gelam</t>
    </r>
  </si>
  <si>
    <r>
      <rPr>
        <sz val="7"/>
        <rFont val="Arial"/>
        <family val="2"/>
      </rPr>
      <t>Keluaran : Terpenuhinya operasional pelayanan kelurahan gelam</t>
    </r>
  </si>
  <si>
    <r>
      <rPr>
        <b/>
        <sz val="7"/>
        <rFont val="Arial"/>
        <family val="2"/>
      </rPr>
      <t>5001.11</t>
    </r>
  </si>
  <si>
    <r>
      <rPr>
        <b/>
        <sz val="7"/>
        <rFont val="Arial"/>
        <family val="2"/>
      </rPr>
      <t>Program Pemerintahan Umum  Kecamatan</t>
    </r>
  </si>
  <si>
    <r>
      <rPr>
        <sz val="7"/>
        <rFont val="Arial"/>
        <family val="2"/>
      </rPr>
      <t xml:space="preserve">1 : Cakupan pelayanan PATEN tepat waktu
</t>
    </r>
    <r>
      <rPr>
        <sz val="7"/>
        <rFont val="Arial"/>
        <family val="2"/>
      </rPr>
      <t xml:space="preserve">2 : Capaian realisasi distribusi SPPT
</t>
    </r>
    <r>
      <rPr>
        <sz val="7"/>
        <rFont val="Arial"/>
        <family val="2"/>
      </rPr>
      <t>3 : capaian jalan gang /kelurahan (sebagai infrastruktur kecamatan) dalam kondisi baik</t>
    </r>
  </si>
  <si>
    <r>
      <rPr>
        <sz val="7"/>
        <rFont val="Arial"/>
        <family val="2"/>
      </rPr>
      <t xml:space="preserve">90    %
</t>
    </r>
    <r>
      <rPr>
        <sz val="7"/>
        <rFont val="Arial"/>
        <family val="2"/>
      </rPr>
      <t xml:space="preserve">100    %
</t>
    </r>
    <r>
      <rPr>
        <sz val="7"/>
        <rFont val="Arial"/>
        <family val="2"/>
      </rPr>
      <t>70    %</t>
    </r>
  </si>
  <si>
    <r>
      <rPr>
        <sz val="7"/>
        <rFont val="Arial"/>
        <family val="2"/>
      </rPr>
      <t xml:space="preserve">90    %
</t>
    </r>
    <r>
      <rPr>
        <sz val="7"/>
        <rFont val="Arial"/>
        <family val="2"/>
      </rPr>
      <t xml:space="preserve">100    %
</t>
    </r>
    <r>
      <rPr>
        <sz val="7"/>
        <rFont val="Arial"/>
        <family val="2"/>
      </rPr>
      <t>60    %</t>
    </r>
  </si>
  <si>
    <r>
      <rPr>
        <sz val="7"/>
        <rFont val="Arial"/>
        <family val="2"/>
      </rPr>
      <t>5001.500102.11.001</t>
    </r>
  </si>
  <si>
    <r>
      <rPr>
        <sz val="8"/>
        <rFont val="Arial"/>
        <family val="2"/>
      </rPr>
      <t>Pelayanan Administrasi Terpadu kecamatan (PATEN)</t>
    </r>
  </si>
  <si>
    <r>
      <rPr>
        <sz val="7"/>
        <rFont val="Arial"/>
        <family val="2"/>
      </rPr>
      <t>Keluaran : terlaksananya pelayanan administrasi terpadu kecamatan (PATEN) yang baik</t>
    </r>
  </si>
  <si>
    <r>
      <rPr>
        <sz val="7"/>
        <rFont val="Arial"/>
        <family val="2"/>
      </rPr>
      <t>Kecamatan cipocok jaya</t>
    </r>
  </si>
  <si>
    <r>
      <rPr>
        <sz val="7"/>
        <rFont val="Arial"/>
        <family val="2"/>
      </rPr>
      <t>12 kegiatan</t>
    </r>
  </si>
  <si>
    <r>
      <rPr>
        <sz val="7"/>
        <rFont val="Arial"/>
        <family val="2"/>
      </rPr>
      <t>5001.500102.11.003</t>
    </r>
  </si>
  <si>
    <r>
      <rPr>
        <sz val="8"/>
        <rFont val="Arial"/>
        <family val="2"/>
      </rPr>
      <t>Fasilitasi peningkatan keamanan dan ketertiban</t>
    </r>
  </si>
  <si>
    <r>
      <rPr>
        <sz val="7"/>
        <rFont val="Arial"/>
        <family val="2"/>
      </rPr>
      <t>Keluaran : meningkatnya keamanan dan ketertiban lingkungan</t>
    </r>
  </si>
  <si>
    <r>
      <rPr>
        <sz val="7"/>
        <rFont val="Arial"/>
        <family val="2"/>
      </rPr>
      <t>5001.500102.11.004</t>
    </r>
  </si>
  <si>
    <r>
      <rPr>
        <sz val="8"/>
        <rFont val="Arial"/>
        <family val="2"/>
      </rPr>
      <t>Pendistribusian dan Pengendalian SPT PBB</t>
    </r>
  </si>
  <si>
    <r>
      <rPr>
        <sz val="7"/>
        <rFont val="Arial"/>
        <family val="2"/>
      </rPr>
      <t>Keluaran : terdistribusinya SPPT PBB kepada wajib pajak</t>
    </r>
  </si>
  <si>
    <r>
      <rPr>
        <sz val="7"/>
        <rFont val="Arial"/>
        <family val="2"/>
      </rPr>
      <t>38500 lembar</t>
    </r>
  </si>
  <si>
    <r>
      <rPr>
        <sz val="7"/>
        <rFont val="Arial"/>
        <family val="2"/>
      </rPr>
      <t>38800 lembar</t>
    </r>
  </si>
  <si>
    <r>
      <rPr>
        <sz val="7"/>
        <rFont val="Arial"/>
        <family val="2"/>
      </rPr>
      <t>5001.500102.11.005</t>
    </r>
  </si>
  <si>
    <r>
      <rPr>
        <sz val="8"/>
        <rFont val="Arial"/>
        <family val="2"/>
      </rPr>
      <t>Pembinaan dan Penyelenggaraan Lomba Kelurahan</t>
    </r>
  </si>
  <si>
    <r>
      <rPr>
        <sz val="7"/>
        <rFont val="Arial"/>
        <family val="2"/>
      </rPr>
      <t>Keluaran : terlaksananya pembinaan dan penyelenggaraan lomba kelurahan</t>
    </r>
  </si>
  <si>
    <r>
      <rPr>
        <b/>
        <sz val="7"/>
        <rFont val="Arial"/>
        <family val="2"/>
      </rPr>
      <t>5001.12</t>
    </r>
  </si>
  <si>
    <r>
      <rPr>
        <b/>
        <sz val="7"/>
        <rFont val="Arial"/>
        <family val="2"/>
      </rPr>
      <t>Program Pemberdayaan Masyarakat  Kecamatan</t>
    </r>
  </si>
  <si>
    <r>
      <rPr>
        <sz val="7"/>
        <rFont val="Arial"/>
        <family val="2"/>
      </rPr>
      <t>1 :    cakupan pembinaan sosial kemasyarakatan kecamatan</t>
    </r>
  </si>
  <si>
    <r>
      <rPr>
        <sz val="7"/>
        <rFont val="Arial"/>
        <family val="2"/>
      </rPr>
      <t>5001.500102.12.001</t>
    </r>
  </si>
  <si>
    <r>
      <rPr>
        <sz val="8"/>
        <rFont val="Arial"/>
        <family val="2"/>
      </rPr>
      <t>Fasilitasi Pengembangan  Kota Sehat</t>
    </r>
  </si>
  <si>
    <r>
      <rPr>
        <sz val="7"/>
        <rFont val="Arial"/>
        <family val="2"/>
      </rPr>
      <t>Keluaran : terfasilitasinya pengembangan kota sehat</t>
    </r>
  </si>
  <si>
    <r>
      <rPr>
        <sz val="7"/>
        <rFont val="Arial"/>
        <family val="2"/>
      </rPr>
      <t>5001.500102.12.002</t>
    </r>
  </si>
  <si>
    <r>
      <rPr>
        <sz val="8"/>
        <rFont val="Arial"/>
        <family val="2"/>
      </rPr>
      <t>Fasilitasi Pengembangan Kota Layak anak</t>
    </r>
  </si>
  <si>
    <r>
      <rPr>
        <sz val="7"/>
        <rFont val="Arial"/>
        <family val="2"/>
      </rPr>
      <t>Keluaran : terfasilitasinya kota layak anak</t>
    </r>
  </si>
  <si>
    <r>
      <rPr>
        <sz val="7"/>
        <rFont val="Arial"/>
        <family val="2"/>
      </rPr>
      <t>5001.500102.12.003</t>
    </r>
  </si>
  <si>
    <r>
      <rPr>
        <sz val="8"/>
        <rFont val="Arial"/>
        <family val="2"/>
      </rPr>
      <t>Fasilitasi Peran serta  Kepemudaan dan olah raga</t>
    </r>
  </si>
  <si>
    <r>
      <rPr>
        <sz val="7"/>
        <rFont val="Arial"/>
        <family val="2"/>
      </rPr>
      <t>Keluaran : terfasilitasinya peran serta kepemudaan dan olah raga</t>
    </r>
  </si>
  <si>
    <r>
      <rPr>
        <sz val="7"/>
        <rFont val="Arial"/>
        <family val="2"/>
      </rPr>
      <t>5001.500102.12.004</t>
    </r>
  </si>
  <si>
    <r>
      <rPr>
        <sz val="8"/>
        <rFont val="Arial"/>
        <family val="2"/>
      </rPr>
      <t>Pemberdayaan perempuan dan pemberdayaan masyarakat</t>
    </r>
  </si>
  <si>
    <r>
      <rPr>
        <sz val="7"/>
        <rFont val="Arial"/>
        <family val="2"/>
      </rPr>
      <t>Keluaran : terlaksananya pemberdayaan perempuan dan pemberdayaan masyarakat</t>
    </r>
  </si>
  <si>
    <r>
      <rPr>
        <sz val="7"/>
        <rFont val="Arial"/>
        <family val="2"/>
      </rPr>
      <t>3 kegiaytan</t>
    </r>
  </si>
  <si>
    <r>
      <rPr>
        <sz val="7"/>
        <rFont val="Arial"/>
        <family val="2"/>
      </rPr>
      <t>2 kegiaytan</t>
    </r>
  </si>
  <si>
    <r>
      <rPr>
        <sz val="7"/>
        <rFont val="Arial"/>
        <family val="2"/>
      </rPr>
      <t>5001.500102.12.005</t>
    </r>
  </si>
  <si>
    <r>
      <rPr>
        <sz val="8"/>
        <rFont val="Arial"/>
        <family val="2"/>
      </rPr>
      <t>Pelaksanaan musyawarah pembangunan kecamatan</t>
    </r>
  </si>
  <si>
    <r>
      <rPr>
        <sz val="7"/>
        <rFont val="Arial"/>
        <family val="2"/>
      </rPr>
      <t>Keluaran : terlaksananya musyawarah pembangunan kecamatan</t>
    </r>
  </si>
  <si>
    <r>
      <rPr>
        <sz val="7"/>
        <rFont val="Arial"/>
        <family val="2"/>
      </rPr>
      <t>5001.500102.12.006</t>
    </r>
  </si>
  <si>
    <r>
      <rPr>
        <sz val="8"/>
        <rFont val="Arial"/>
        <family val="2"/>
      </rPr>
      <t>Fasilitasi Kegiatan Kebudayaan  dan Keagamaan</t>
    </r>
  </si>
  <si>
    <r>
      <rPr>
        <sz val="7"/>
        <rFont val="Arial"/>
        <family val="2"/>
      </rPr>
      <t>Keluaran : terfasilitasinya kegiatan kebudayaan dan keagamaan</t>
    </r>
  </si>
  <si>
    <r>
      <rPr>
        <sz val="7"/>
        <rFont val="Arial"/>
        <family val="2"/>
      </rPr>
      <t>9 kegiatan</t>
    </r>
  </si>
  <si>
    <r>
      <rPr>
        <sz val="7"/>
        <rFont val="Arial"/>
        <family val="2"/>
      </rPr>
      <t>5001.500102.12.007</t>
    </r>
  </si>
  <si>
    <r>
      <rPr>
        <sz val="8"/>
        <rFont val="Arial"/>
        <family val="2"/>
      </rPr>
      <t>Fasilitasi Penanggulangan Kemiskinan</t>
    </r>
  </si>
  <si>
    <r>
      <rPr>
        <sz val="7"/>
        <rFont val="Arial"/>
        <family val="2"/>
      </rPr>
      <t>Keluaran : terfasilitasinya penanggulangan kemiskinan</t>
    </r>
  </si>
  <si>
    <r>
      <rPr>
        <b/>
        <sz val="7"/>
        <rFont val="Arial"/>
        <family val="2"/>
      </rPr>
      <t>5001.13</t>
    </r>
  </si>
  <si>
    <r>
      <rPr>
        <b/>
        <sz val="7"/>
        <rFont val="Arial"/>
        <family val="2"/>
      </rPr>
      <t>Program Pemberdayaan Masyarakat Kelurahan</t>
    </r>
  </si>
  <si>
    <r>
      <rPr>
        <sz val="7"/>
        <rFont val="Arial"/>
        <family val="2"/>
      </rPr>
      <t>1 : Tingkat Partisipasi masyarakat Kelurahan dalam kegiatan pembangunan</t>
    </r>
  </si>
  <si>
    <r>
      <rPr>
        <sz val="7"/>
        <rFont val="Arial"/>
        <family val="2"/>
      </rPr>
      <t>5001.500102.13.013</t>
    </r>
  </si>
  <si>
    <r>
      <rPr>
        <sz val="8"/>
        <rFont val="Arial"/>
        <family val="2"/>
      </rPr>
      <t>Pemberdayaan Masyarakat Kelurahan Cipocok Jaya</t>
    </r>
  </si>
  <si>
    <r>
      <rPr>
        <sz val="7"/>
        <rFont val="Arial"/>
        <family val="2"/>
      </rPr>
      <t>Keluaran : Terlaksananya kegiatan musrenbang kelurahan dan pembagian honor RT/RW</t>
    </r>
  </si>
  <si>
    <r>
      <rPr>
        <sz val="7"/>
        <rFont val="Arial"/>
        <family val="2"/>
      </rPr>
      <t>Kelurahan</t>
    </r>
  </si>
  <si>
    <r>
      <rPr>
        <sz val="7"/>
        <rFont val="Arial"/>
        <family val="2"/>
      </rPr>
      <t>5001.500102.13.014</t>
    </r>
  </si>
  <si>
    <r>
      <rPr>
        <sz val="8"/>
        <rFont val="Arial"/>
        <family val="2"/>
      </rPr>
      <t>Pemberdayaan Masyarakat Kelurahan Karundang</t>
    </r>
  </si>
  <si>
    <r>
      <rPr>
        <sz val="7"/>
        <rFont val="Arial"/>
        <family val="2"/>
      </rPr>
      <t>5001.500102.13.015</t>
    </r>
  </si>
  <si>
    <r>
      <rPr>
        <sz val="8"/>
        <rFont val="Arial"/>
        <family val="2"/>
      </rPr>
      <t>Pemberdayaan Masyarakat Kelurahan Penancangan</t>
    </r>
  </si>
  <si>
    <r>
      <rPr>
        <sz val="7"/>
        <rFont val="Arial"/>
        <family val="2"/>
      </rPr>
      <t>5001.500102.13.016</t>
    </r>
  </si>
  <si>
    <r>
      <rPr>
        <sz val="8"/>
        <rFont val="Arial"/>
        <family val="2"/>
      </rPr>
      <t>Pemberdayaan Masyarakat Kelurahan Banjar Agung</t>
    </r>
  </si>
  <si>
    <r>
      <rPr>
        <sz val="7"/>
        <rFont val="Arial"/>
        <family val="2"/>
      </rPr>
      <t>5001.500102.13.017</t>
    </r>
  </si>
  <si>
    <r>
      <rPr>
        <sz val="8"/>
        <rFont val="Arial"/>
        <family val="2"/>
      </rPr>
      <t>Pemberdayaan Masyarakat Kelurahan Banjarsari</t>
    </r>
  </si>
  <si>
    <r>
      <rPr>
        <sz val="7"/>
        <rFont val="Arial"/>
        <family val="2"/>
      </rPr>
      <t>5001.500102.13.018</t>
    </r>
  </si>
  <si>
    <r>
      <rPr>
        <sz val="8"/>
        <rFont val="Arial"/>
        <family val="2"/>
      </rPr>
      <t>Pemberdayaan Masyarakat Kelurahan Tembong</t>
    </r>
  </si>
  <si>
    <r>
      <rPr>
        <sz val="7"/>
        <rFont val="Arial"/>
        <family val="2"/>
      </rPr>
      <t>5001.500102.13.019</t>
    </r>
  </si>
  <si>
    <r>
      <rPr>
        <sz val="8"/>
        <rFont val="Arial"/>
        <family val="2"/>
      </rPr>
      <t>Pemberdayaan Masyarakat Kelurahan Dalung</t>
    </r>
  </si>
  <si>
    <r>
      <rPr>
        <sz val="7"/>
        <rFont val="Arial"/>
        <family val="2"/>
      </rPr>
      <t>5001.500102.13.020</t>
    </r>
  </si>
  <si>
    <r>
      <rPr>
        <sz val="8"/>
        <rFont val="Arial"/>
        <family val="2"/>
      </rPr>
      <t>Pemberdayaan Masyarakat Kelurahan Gelam</t>
    </r>
  </si>
  <si>
    <r>
      <rPr>
        <b/>
        <sz val="7"/>
        <rFont val="Arial"/>
        <family val="2"/>
      </rPr>
      <t>5001.14</t>
    </r>
  </si>
  <si>
    <r>
      <rPr>
        <b/>
        <sz val="7"/>
        <rFont val="Arial"/>
        <family val="2"/>
      </rPr>
      <t>Program Pemberdayaan Masyarakat Kelurahan (DAU-T)</t>
    </r>
  </si>
  <si>
    <r>
      <rPr>
        <sz val="7"/>
        <rFont val="Arial"/>
        <family val="2"/>
      </rPr>
      <t>1 : Cakupan Pembinaan Masyarakat Kelurahan</t>
    </r>
  </si>
  <si>
    <r>
      <rPr>
        <sz val="7"/>
        <rFont val="Arial"/>
        <family val="2"/>
      </rPr>
      <t>5001.500102.14.013</t>
    </r>
  </si>
  <si>
    <r>
      <rPr>
        <sz val="8"/>
        <rFont val="Arial"/>
        <family val="2"/>
      </rPr>
      <t>Pemberdayaan Masyarakat Kelurahan Cipocok Jaya (DAU-T)</t>
    </r>
  </si>
  <si>
    <r>
      <rPr>
        <sz val="7"/>
        <rFont val="Arial"/>
        <family val="2"/>
      </rPr>
      <t>Keluaran : Terlaksananya Jumlah Kegiatan Dalam Pemberdayaan</t>
    </r>
  </si>
  <si>
    <r>
      <rPr>
        <sz val="7"/>
        <rFont val="Arial"/>
        <family val="2"/>
      </rPr>
      <t>DAU-Tambahan</t>
    </r>
  </si>
  <si>
    <r>
      <rPr>
        <sz val="7"/>
        <rFont val="Arial"/>
        <family val="2"/>
      </rPr>
      <t>5001.500102.14.014</t>
    </r>
  </si>
  <si>
    <r>
      <rPr>
        <sz val="8"/>
        <rFont val="Arial"/>
        <family val="2"/>
      </rPr>
      <t>Pemberdayaan Masyarakat Kelurahan Karundang (DAU-T)</t>
    </r>
  </si>
  <si>
    <r>
      <rPr>
        <sz val="7"/>
        <rFont val="Arial"/>
        <family val="2"/>
      </rPr>
      <t>5001.500102.14.015</t>
    </r>
  </si>
  <si>
    <r>
      <rPr>
        <sz val="8"/>
        <rFont val="Arial"/>
        <family val="2"/>
      </rPr>
      <t>Pemberdayaan Masyarakat Kelurahan Penancangan (DAU-T)</t>
    </r>
  </si>
  <si>
    <r>
      <rPr>
        <sz val="7"/>
        <rFont val="Arial"/>
        <family val="2"/>
      </rPr>
      <t>5001.500102.14.016</t>
    </r>
  </si>
  <si>
    <r>
      <rPr>
        <sz val="8"/>
        <rFont val="Arial"/>
        <family val="2"/>
      </rPr>
      <t>Pemberdayaan Masyarakat Kelurahan Banjar Agung (DAU-T)</t>
    </r>
  </si>
  <si>
    <r>
      <rPr>
        <sz val="7"/>
        <rFont val="Arial"/>
        <family val="2"/>
      </rPr>
      <t>5001.500102.14.017</t>
    </r>
  </si>
  <si>
    <r>
      <rPr>
        <sz val="8"/>
        <rFont val="Arial"/>
        <family val="2"/>
      </rPr>
      <t>Pemberdayaan Masyarakat Kelurahan Banjarsari (DAU-T)</t>
    </r>
  </si>
  <si>
    <r>
      <rPr>
        <sz val="7"/>
        <rFont val="Arial"/>
        <family val="2"/>
      </rPr>
      <t>5001.500102.14.018</t>
    </r>
  </si>
  <si>
    <r>
      <rPr>
        <sz val="8"/>
        <rFont val="Arial"/>
        <family val="2"/>
      </rPr>
      <t>Pemberdayaan Masyarakat Kelurahan Tembong (DAU-T)</t>
    </r>
  </si>
  <si>
    <r>
      <rPr>
        <sz val="7"/>
        <rFont val="Arial"/>
        <family val="2"/>
      </rPr>
      <t>5001.500102.14.019</t>
    </r>
  </si>
  <si>
    <r>
      <rPr>
        <sz val="8"/>
        <rFont val="Arial"/>
        <family val="2"/>
      </rPr>
      <t>Pemberdayaan Masyarakat Kelurahan Dalung (DAU- T)</t>
    </r>
  </si>
  <si>
    <r>
      <rPr>
        <sz val="7"/>
        <rFont val="Arial"/>
        <family val="2"/>
      </rPr>
      <t>5001.500102.14.020</t>
    </r>
  </si>
  <si>
    <r>
      <rPr>
        <sz val="8"/>
        <rFont val="Arial"/>
        <family val="2"/>
      </rPr>
      <t>Pemberdayaan Masyarakat Kelurahan Gelam (DAU- T)</t>
    </r>
  </si>
  <si>
    <r>
      <rPr>
        <b/>
        <sz val="7"/>
        <rFont val="Arial"/>
        <family val="2"/>
      </rPr>
      <t>5001.15</t>
    </r>
  </si>
  <si>
    <r>
      <rPr>
        <b/>
        <sz val="7"/>
        <rFont val="Arial"/>
        <family val="2"/>
      </rPr>
      <t>Program Penyediaan Sarana dan Prasarana Infrastruktur Kelurahan (DAU-T)</t>
    </r>
  </si>
  <si>
    <r>
      <rPr>
        <sz val="7"/>
        <rFont val="Arial"/>
        <family val="2"/>
      </rPr>
      <t>1 : Capaian pembangunan sarana prasarana infrastruktur kelurahan sesuai target/rencana</t>
    </r>
  </si>
  <si>
    <r>
      <rPr>
        <sz val="7"/>
        <rFont val="Arial"/>
        <family val="2"/>
      </rPr>
      <t>5001.500102.15.013</t>
    </r>
  </si>
  <si>
    <r>
      <rPr>
        <sz val="8"/>
        <rFont val="Arial"/>
        <family val="2"/>
      </rPr>
      <t>Penyediaan Sarana dan Prasarana Infrastruktur Kelurahan Cipocok Jaya (DAU-T)</t>
    </r>
  </si>
  <si>
    <r>
      <rPr>
        <sz val="7"/>
        <rFont val="Arial"/>
        <family val="2"/>
      </rPr>
      <t>Keluaran : tersedianya sarana dan prasarana infrastruktur kelurahan</t>
    </r>
  </si>
  <si>
    <r>
      <rPr>
        <sz val="7"/>
        <rFont val="Arial"/>
        <family val="2"/>
      </rPr>
      <t>1 paket</t>
    </r>
  </si>
  <si>
    <r>
      <rPr>
        <sz val="7"/>
        <rFont val="Arial"/>
        <family val="2"/>
      </rPr>
      <t>5001.500102.15.014</t>
    </r>
  </si>
  <si>
    <r>
      <rPr>
        <sz val="8"/>
        <rFont val="Arial"/>
        <family val="2"/>
      </rPr>
      <t>Penyediaan Sarana dan Prasarana Infrastruktur Kelurahan Karundang (DAU-T)</t>
    </r>
  </si>
  <si>
    <r>
      <rPr>
        <sz val="7"/>
        <rFont val="Arial"/>
        <family val="2"/>
      </rPr>
      <t>5001.500102.15.015</t>
    </r>
  </si>
  <si>
    <r>
      <rPr>
        <sz val="8"/>
        <rFont val="Arial"/>
        <family val="2"/>
      </rPr>
      <t>Penyediaan Sarana dan Prasarana Infrastruktur Kelurahan Penancangan (DAU-T)</t>
    </r>
  </si>
  <si>
    <r>
      <rPr>
        <sz val="7"/>
        <rFont val="Arial"/>
        <family val="2"/>
      </rPr>
      <t>5001.500102.15.016</t>
    </r>
  </si>
  <si>
    <r>
      <rPr>
        <sz val="8"/>
        <rFont val="Arial"/>
        <family val="2"/>
      </rPr>
      <t>Penyediaan Sarana dan Prasarana Infrastruktur Kelurahan Banjar Agung (DAU-T)</t>
    </r>
  </si>
  <si>
    <r>
      <rPr>
        <sz val="7"/>
        <rFont val="Arial"/>
        <family val="2"/>
      </rPr>
      <t>5001.500102.15.017</t>
    </r>
  </si>
  <si>
    <r>
      <rPr>
        <sz val="8"/>
        <rFont val="Arial"/>
        <family val="2"/>
      </rPr>
      <t>Penyediaan Sarana dan Prasarana Infrastruktur Kelurahan Banjarsari (DAU-T)</t>
    </r>
  </si>
  <si>
    <r>
      <rPr>
        <sz val="7"/>
        <rFont val="Arial"/>
        <family val="2"/>
      </rPr>
      <t>5001.500102.15.018</t>
    </r>
  </si>
  <si>
    <r>
      <rPr>
        <sz val="8"/>
        <rFont val="Arial"/>
        <family val="2"/>
      </rPr>
      <t>Penyediaan Sarana dan Prasarana Infrastruktur Kelurahan Tembong (DAU-T)</t>
    </r>
  </si>
  <si>
    <r>
      <rPr>
        <sz val="7"/>
        <rFont val="Arial"/>
        <family val="2"/>
      </rPr>
      <t>5001.500102.15.019</t>
    </r>
  </si>
  <si>
    <r>
      <rPr>
        <sz val="8"/>
        <rFont val="Arial"/>
        <family val="2"/>
      </rPr>
      <t>Penyediaan Sarana dan Prasarana Infrastruktur Kelurahan Dalung (DAU-T)</t>
    </r>
  </si>
  <si>
    <r>
      <rPr>
        <sz val="7"/>
        <rFont val="Arial"/>
        <family val="2"/>
      </rPr>
      <t>5001.500102.15.020</t>
    </r>
  </si>
  <si>
    <r>
      <rPr>
        <sz val="8"/>
        <rFont val="Arial"/>
        <family val="2"/>
      </rPr>
      <t>Penyediaan Sarana dan Prasarana Infrastruktur Kelurahan Gelam (DAU-T)</t>
    </r>
  </si>
  <si>
    <r>
      <rPr>
        <b/>
        <sz val="7"/>
        <rFont val="Arial"/>
        <family val="2"/>
      </rPr>
      <t>5001.16</t>
    </r>
  </si>
  <si>
    <r>
      <rPr>
        <b/>
        <sz val="7"/>
        <rFont val="Arial"/>
        <family val="2"/>
      </rPr>
      <t>Program Peningkatan Sarana dan Prasarana Kelurahan</t>
    </r>
  </si>
  <si>
    <r>
      <rPr>
        <sz val="7"/>
        <rFont val="Arial"/>
        <family val="2"/>
      </rPr>
      <t>1 : Terpenuhi Sarana dan Prasarana Kantor Kelurahan</t>
    </r>
  </si>
  <si>
    <r>
      <rPr>
        <sz val="7"/>
        <rFont val="Arial"/>
        <family val="2"/>
      </rPr>
      <t>3    keg</t>
    </r>
  </si>
  <si>
    <r>
      <rPr>
        <sz val="7"/>
        <rFont val="Arial"/>
        <family val="2"/>
      </rPr>
      <t>5001.500102.16.013</t>
    </r>
  </si>
  <si>
    <r>
      <rPr>
        <sz val="8"/>
        <rFont val="Arial"/>
        <family val="2"/>
      </rPr>
      <t>Penyediaan Sarana dan Prasarana Kelurahan Cipocok Jaya</t>
    </r>
  </si>
  <si>
    <r>
      <rPr>
        <sz val="7"/>
        <rFont val="Arial"/>
        <family val="2"/>
      </rPr>
      <t>Keluaran : terpenuhinya sarana dan prasarana kantor</t>
    </r>
  </si>
  <si>
    <r>
      <rPr>
        <sz val="7"/>
        <rFont val="Arial"/>
        <family val="2"/>
      </rPr>
      <t>5001.500102.16.014</t>
    </r>
  </si>
  <si>
    <r>
      <rPr>
        <sz val="8"/>
        <rFont val="Arial"/>
        <family val="2"/>
      </rPr>
      <t>Penyediaan Sarana dan Prasarana Kelurahan Karundang</t>
    </r>
  </si>
  <si>
    <r>
      <rPr>
        <sz val="7"/>
        <rFont val="Arial"/>
        <family val="2"/>
      </rPr>
      <t>5001.500102.16.015</t>
    </r>
  </si>
  <si>
    <r>
      <rPr>
        <sz val="8"/>
        <rFont val="Arial"/>
        <family val="2"/>
      </rPr>
      <t>Penyediaan Sarana dan Prasarana Kelurahan Penancangan</t>
    </r>
  </si>
  <si>
    <r>
      <rPr>
        <sz val="7"/>
        <rFont val="Arial"/>
        <family val="2"/>
      </rPr>
      <t>5001.500102.16.016</t>
    </r>
  </si>
  <si>
    <r>
      <rPr>
        <sz val="8"/>
        <rFont val="Arial"/>
        <family val="2"/>
      </rPr>
      <t>Penyediaan Sarana dan Prasarana Kelurahan Banjar Agung</t>
    </r>
  </si>
  <si>
    <r>
      <rPr>
        <sz val="7"/>
        <rFont val="Arial"/>
        <family val="2"/>
      </rPr>
      <t>5001.500102.16.017</t>
    </r>
  </si>
  <si>
    <r>
      <rPr>
        <sz val="8"/>
        <rFont val="Arial"/>
        <family val="2"/>
      </rPr>
      <t>Penyediaan Sarana dan Prasarana Kelurahan Banjarsari</t>
    </r>
  </si>
  <si>
    <r>
      <rPr>
        <sz val="7"/>
        <rFont val="Arial"/>
        <family val="2"/>
      </rPr>
      <t>5001.500102.16.018</t>
    </r>
  </si>
  <si>
    <r>
      <rPr>
        <sz val="8"/>
        <rFont val="Arial"/>
        <family val="2"/>
      </rPr>
      <t>Penyediaan Sarana dan Prasarana Kelurahan Tembong</t>
    </r>
  </si>
  <si>
    <r>
      <rPr>
        <sz val="7"/>
        <rFont val="Arial"/>
        <family val="2"/>
      </rPr>
      <t>5001.500102.16.019</t>
    </r>
  </si>
  <si>
    <r>
      <rPr>
        <sz val="8"/>
        <rFont val="Arial"/>
        <family val="2"/>
      </rPr>
      <t>Penyediaan Sarana dan Prasarana Kelurahan Dalung</t>
    </r>
  </si>
  <si>
    <r>
      <rPr>
        <sz val="7"/>
        <rFont val="Arial"/>
        <family val="2"/>
      </rPr>
      <t>5001.500102.16.020</t>
    </r>
  </si>
  <si>
    <r>
      <rPr>
        <sz val="8"/>
        <rFont val="Arial"/>
        <family val="2"/>
      </rPr>
      <t>Penyediaan Sarana dan Prasarana Kelurahan Gelam</t>
    </r>
  </si>
  <si>
    <r>
      <rPr>
        <b/>
        <sz val="8"/>
        <rFont val="Arial"/>
        <family val="2"/>
      </rPr>
      <t>SKPD                 :      KECAMATAN TAKTAKAN</t>
    </r>
  </si>
  <si>
    <r>
      <rPr>
        <sz val="7"/>
        <rFont val="Arial"/>
        <family val="2"/>
      </rPr>
      <t>5001.500104.01.001</t>
    </r>
  </si>
  <si>
    <r>
      <rPr>
        <sz val="7"/>
        <rFont val="Arial"/>
        <family val="2"/>
      </rPr>
      <t xml:space="preserve">Keluaran : Jumlah Alat Tulis Kantor
</t>
    </r>
    <r>
      <rPr>
        <sz val="7"/>
        <rFont val="Arial"/>
        <family val="2"/>
      </rPr>
      <t xml:space="preserve">Keluaran : Jumlah Komponen Alat Listrik dan Bayar Listrik
</t>
    </r>
    <r>
      <rPr>
        <sz val="7"/>
        <rFont val="Arial"/>
        <family val="2"/>
      </rPr>
      <t xml:space="preserve">Keluaran : Jumlah Perangko, Materai dan Benda Pos
</t>
    </r>
    <r>
      <rPr>
        <sz val="7"/>
        <rFont val="Arial"/>
        <family val="2"/>
      </rPr>
      <t xml:space="preserve">Keluaran : Jumlah Peralatan Kebersihan  dan Bahan Pembersih
</t>
    </r>
    <r>
      <rPr>
        <sz val="7"/>
        <rFont val="Arial"/>
        <family val="2"/>
      </rPr>
      <t xml:space="preserve">Keluaran : Jumlah Surat Kabar Lokal
</t>
    </r>
    <r>
      <rPr>
        <sz val="7"/>
        <rFont val="Arial"/>
        <family val="2"/>
      </rPr>
      <t xml:space="preserve">Keluaran : Jumlah Cetak dan Penggandaan
</t>
    </r>
    <r>
      <rPr>
        <sz val="7"/>
        <rFont val="Arial"/>
        <family val="2"/>
      </rPr>
      <t>Keluaran : Honor Penjaga Kebersihan, Pramubakti, dan Penjaga Kantor</t>
    </r>
  </si>
  <si>
    <r>
      <rPr>
        <sz val="7"/>
        <rFont val="Arial"/>
        <family val="2"/>
      </rPr>
      <t>Kecaamatan Taktakan</t>
    </r>
  </si>
  <si>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>12 Bulan</t>
    </r>
  </si>
  <si>
    <r>
      <rPr>
        <sz val="7"/>
        <rFont val="Arial"/>
        <family val="2"/>
      </rPr>
      <t>5001.500104.01.002</t>
    </r>
  </si>
  <si>
    <r>
      <rPr>
        <sz val="7"/>
        <rFont val="Arial"/>
        <family val="2"/>
      </rPr>
      <t>Keluaran : Jumlah Pengadaan Sarana dan Prasana Kantor di Kecamatan Taktakan</t>
    </r>
  </si>
  <si>
    <r>
      <rPr>
        <sz val="7"/>
        <rFont val="Arial"/>
        <family val="2"/>
      </rPr>
      <t>Kecamatan Taktakan</t>
    </r>
  </si>
  <si>
    <r>
      <rPr>
        <sz val="7"/>
        <rFont val="Arial"/>
        <family val="2"/>
      </rPr>
      <t>89 Unit</t>
    </r>
  </si>
  <si>
    <r>
      <rPr>
        <sz val="7"/>
        <rFont val="Arial"/>
        <family val="2"/>
      </rPr>
      <t>5001.500104.01.003</t>
    </r>
  </si>
  <si>
    <r>
      <rPr>
        <sz val="7"/>
        <rFont val="Arial"/>
        <family val="2"/>
      </rPr>
      <t>Keluaran : Jumlah Pemeliharan Sarana dan Prasarana Kantor</t>
    </r>
  </si>
  <si>
    <r>
      <rPr>
        <sz val="7"/>
        <rFont val="Arial"/>
        <family val="2"/>
      </rPr>
      <t>71 Unit</t>
    </r>
  </si>
  <si>
    <r>
      <rPr>
        <sz val="7"/>
        <rFont val="Arial"/>
        <family val="2"/>
      </rPr>
      <t>5001.500104.01.004</t>
    </r>
  </si>
  <si>
    <r>
      <rPr>
        <sz val="7"/>
        <rFont val="Arial"/>
        <family val="2"/>
      </rPr>
      <t>Keluaran : Jumlah Pengadaan Gedung Kantor/Rumah dinas/rumah jabatan</t>
    </r>
  </si>
  <si>
    <r>
      <rPr>
        <sz val="7"/>
        <rFont val="Arial"/>
        <family val="2"/>
      </rPr>
      <t>3 Ruangan</t>
    </r>
  </si>
  <si>
    <r>
      <rPr>
        <sz val="7"/>
        <rFont val="Arial"/>
        <family val="2"/>
      </rPr>
      <t>5001.500104.01.007</t>
    </r>
  </si>
  <si>
    <r>
      <rPr>
        <sz val="7"/>
        <rFont val="Arial"/>
        <family val="2"/>
      </rPr>
      <t>Keluaran : Terlaksananya Pengadaan Tanag</t>
    </r>
  </si>
  <si>
    <r>
      <rPr>
        <sz val="7"/>
        <rFont val="Arial"/>
        <family val="2"/>
      </rPr>
      <t>2 Lahan</t>
    </r>
  </si>
  <si>
    <r>
      <rPr>
        <sz val="7"/>
        <rFont val="Arial"/>
        <family val="2"/>
      </rPr>
      <t>5001.500104.01.009</t>
    </r>
  </si>
  <si>
    <r>
      <rPr>
        <sz val="7"/>
        <rFont val="Arial"/>
        <family val="2"/>
      </rPr>
      <t>Keluaran : Jumlah Pakaian Dinas</t>
    </r>
  </si>
  <si>
    <r>
      <rPr>
        <sz val="7"/>
        <rFont val="Arial"/>
        <family val="2"/>
      </rPr>
      <t>0 Stell</t>
    </r>
  </si>
  <si>
    <r>
      <rPr>
        <sz val="7"/>
        <rFont val="Arial"/>
        <family val="2"/>
      </rPr>
      <t>80 Stell</t>
    </r>
  </si>
  <si>
    <r>
      <rPr>
        <sz val="7"/>
        <rFont val="Arial"/>
        <family val="2"/>
      </rPr>
      <t>5001.500104.01.010</t>
    </r>
  </si>
  <si>
    <r>
      <rPr>
        <sz val="7"/>
        <rFont val="Arial"/>
        <family val="2"/>
      </rPr>
      <t>Keluaran : Terlaksananya Penyediaan Dokumentasi, Informatika, dan Komunikasi OPD di Kecamatan Taktakan</t>
    </r>
  </si>
  <si>
    <r>
      <rPr>
        <sz val="7"/>
        <rFont val="Arial"/>
        <family val="2"/>
      </rPr>
      <t>5001.500104.01.011</t>
    </r>
  </si>
  <si>
    <r>
      <rPr>
        <sz val="7"/>
        <rFont val="Arial"/>
        <family val="2"/>
      </rPr>
      <t>Keluaran : Jumlah Kegiatan dalam Pengelolaan Barang Milik Daerah</t>
    </r>
  </si>
  <si>
    <r>
      <rPr>
        <sz val="7"/>
        <rFont val="Arial"/>
        <family val="2"/>
      </rPr>
      <t>5001.500104.01.012</t>
    </r>
  </si>
  <si>
    <r>
      <rPr>
        <sz val="7"/>
        <rFont val="Arial"/>
        <family val="2"/>
      </rPr>
      <t>Keluaran : Untuk memenuhi Keg Makanan dan Minuman Di Kec Taktakan</t>
    </r>
  </si>
  <si>
    <r>
      <rPr>
        <sz val="7"/>
        <rFont val="Arial"/>
        <family val="2"/>
      </rPr>
      <t>5001.500104.01.013</t>
    </r>
  </si>
  <si>
    <r>
      <rPr>
        <sz val="7"/>
        <rFont val="Arial"/>
        <family val="2"/>
      </rPr>
      <t>Keluaran : Terlaksananya Rapat- Rapat Kordinasi dan Konsultasi Dalam dan Luar Daerah</t>
    </r>
  </si>
  <si>
    <r>
      <rPr>
        <sz val="7"/>
        <rFont val="Arial"/>
        <family val="2"/>
      </rPr>
      <t>1 Tahun</t>
    </r>
  </si>
  <si>
    <r>
      <rPr>
        <sz val="7"/>
        <rFont val="Arial"/>
        <family val="2"/>
      </rPr>
      <t>0 Tahun</t>
    </r>
  </si>
  <si>
    <r>
      <rPr>
        <sz val="7"/>
        <rFont val="Arial"/>
        <family val="2"/>
      </rPr>
      <t>5001.500104.02.001</t>
    </r>
  </si>
  <si>
    <r>
      <rPr>
        <sz val="7"/>
        <rFont val="Arial"/>
        <family val="2"/>
      </rPr>
      <t>Keluaran : Terlaksananya Keg Penyusunan Pelaporan Keuangan Triwulan dan Semesteran</t>
    </r>
  </si>
  <si>
    <r>
      <rPr>
        <sz val="7"/>
        <rFont val="Arial"/>
        <family val="2"/>
      </rPr>
      <t>2 Dok/Kegiatan</t>
    </r>
  </si>
  <si>
    <r>
      <rPr>
        <sz val="7"/>
        <rFont val="Arial"/>
        <family val="2"/>
      </rPr>
      <t>5001.500104.02.002</t>
    </r>
  </si>
  <si>
    <r>
      <rPr>
        <sz val="7"/>
        <rFont val="Arial"/>
        <family val="2"/>
      </rPr>
      <t>Keluaran : Terlaksananya Keg Pelaporan Keuangan Akhir Tahun</t>
    </r>
  </si>
  <si>
    <r>
      <rPr>
        <sz val="7"/>
        <rFont val="Arial"/>
        <family val="2"/>
      </rPr>
      <t>5001.500104.03.001</t>
    </r>
  </si>
  <si>
    <r>
      <rPr>
        <sz val="7"/>
        <rFont val="Arial"/>
        <family val="2"/>
      </rPr>
      <t>Keluaran : Penyusunan Dokumen Renstra 2019-2023</t>
    </r>
  </si>
  <si>
    <r>
      <rPr>
        <sz val="7"/>
        <rFont val="Arial"/>
        <family val="2"/>
      </rPr>
      <t>5001.500104.03.002</t>
    </r>
  </si>
  <si>
    <r>
      <rPr>
        <sz val="7"/>
        <rFont val="Arial"/>
        <family val="2"/>
      </rPr>
      <t>Keluaran : Tersusunya Dokumen (DPA, DPAP, RKA, RKAP)</t>
    </r>
  </si>
  <si>
    <r>
      <rPr>
        <sz val="7"/>
        <rFont val="Arial"/>
        <family val="2"/>
      </rPr>
      <t>5001.500104.03.003</t>
    </r>
  </si>
  <si>
    <r>
      <rPr>
        <sz val="7"/>
        <rFont val="Arial"/>
        <family val="2"/>
      </rPr>
      <t>Keluaran : Agar adanya Kinerja yang baik</t>
    </r>
  </si>
  <si>
    <r>
      <rPr>
        <sz val="7"/>
        <rFont val="Arial"/>
        <family val="2"/>
      </rPr>
      <t>5001.500104.03.004</t>
    </r>
  </si>
  <si>
    <r>
      <rPr>
        <sz val="7"/>
        <rFont val="Arial"/>
        <family val="2"/>
      </rPr>
      <t xml:space="preserve">Keluaran : Tersusunnya Dokumen ( LPPD, LKJIP, LKJP, PK, IKU, EV
</t>
    </r>
    <r>
      <rPr>
        <sz val="7"/>
        <rFont val="Arial"/>
        <family val="2"/>
      </rPr>
      <t>Renja )</t>
    </r>
  </si>
  <si>
    <r>
      <rPr>
        <sz val="7"/>
        <rFont val="Arial"/>
        <family val="2"/>
      </rPr>
      <t>5001.500104.03.005</t>
    </r>
  </si>
  <si>
    <r>
      <rPr>
        <sz val="7"/>
        <rFont val="Arial"/>
        <family val="2"/>
      </rPr>
      <t>Keluaran : Tersusunnya Data dan Profil Perangkat Daerah Kecamatan Taktakan</t>
    </r>
  </si>
  <si>
    <r>
      <rPr>
        <sz val="7"/>
        <rFont val="Arial"/>
        <family val="2"/>
      </rPr>
      <t>5001.500104.04.031</t>
    </r>
  </si>
  <si>
    <r>
      <rPr>
        <sz val="8"/>
        <rFont val="Arial"/>
        <family val="2"/>
      </rPr>
      <t>Operasional Pelayanan Kelurahan Taktakan</t>
    </r>
  </si>
  <si>
    <r>
      <rPr>
        <sz val="7"/>
        <rFont val="Arial"/>
        <family val="2"/>
      </rPr>
      <t>Keluaran : Terlaksananya Keg Pelayanan Kelurahan</t>
    </r>
  </si>
  <si>
    <r>
      <rPr>
        <sz val="7"/>
        <rFont val="Arial"/>
        <family val="2"/>
      </rPr>
      <t>Kelurahan Taktakan</t>
    </r>
  </si>
  <si>
    <r>
      <rPr>
        <sz val="7"/>
        <rFont val="Arial"/>
        <family val="2"/>
      </rPr>
      <t>5001.500104.04.032</t>
    </r>
  </si>
  <si>
    <r>
      <rPr>
        <sz val="8"/>
        <rFont val="Arial"/>
        <family val="2"/>
      </rPr>
      <t>Operasional Pelayanan Kelurahan Sayar</t>
    </r>
  </si>
  <si>
    <r>
      <rPr>
        <sz val="7"/>
        <rFont val="Arial"/>
        <family val="2"/>
      </rPr>
      <t>Kelurahan Sayar</t>
    </r>
  </si>
  <si>
    <r>
      <rPr>
        <sz val="7"/>
        <rFont val="Arial"/>
        <family val="2"/>
      </rPr>
      <t>5001.500104.04.033</t>
    </r>
  </si>
  <si>
    <r>
      <rPr>
        <sz val="8"/>
        <rFont val="Arial"/>
        <family val="2"/>
      </rPr>
      <t>Operasional Pelayanan Kelurahan Pancur</t>
    </r>
  </si>
  <si>
    <r>
      <rPr>
        <sz val="7"/>
        <rFont val="Arial"/>
        <family val="2"/>
      </rPr>
      <t>Kelurahan Pancur</t>
    </r>
  </si>
  <si>
    <r>
      <rPr>
        <sz val="7"/>
        <rFont val="Arial"/>
        <family val="2"/>
      </rPr>
      <t>5001.500104.04.034</t>
    </r>
  </si>
  <si>
    <r>
      <rPr>
        <sz val="8"/>
        <rFont val="Arial"/>
        <family val="2"/>
      </rPr>
      <t>Operasional Pelayanan Kelurahan Kuranji</t>
    </r>
  </si>
  <si>
    <r>
      <rPr>
        <sz val="7"/>
        <rFont val="Arial"/>
        <family val="2"/>
      </rPr>
      <t>Kelurahan Kuranji</t>
    </r>
  </si>
  <si>
    <r>
      <rPr>
        <sz val="7"/>
        <rFont val="Arial"/>
        <family val="2"/>
      </rPr>
      <t>5001.500104.04.035</t>
    </r>
  </si>
  <si>
    <r>
      <rPr>
        <sz val="8"/>
        <rFont val="Arial"/>
        <family val="2"/>
      </rPr>
      <t>Operasional Pelayanan Kelurahan Kalanganyar</t>
    </r>
  </si>
  <si>
    <r>
      <rPr>
        <sz val="7"/>
        <rFont val="Arial"/>
        <family val="2"/>
      </rPr>
      <t>Kelurahan Kalanganyar</t>
    </r>
  </si>
  <si>
    <r>
      <rPr>
        <sz val="7"/>
        <rFont val="Arial"/>
        <family val="2"/>
      </rPr>
      <t>5001.500104.04.036</t>
    </r>
  </si>
  <si>
    <r>
      <rPr>
        <sz val="8"/>
        <rFont val="Arial"/>
        <family val="2"/>
      </rPr>
      <t>Operasional Pelayanan Kelurahan Cilowong</t>
    </r>
  </si>
  <si>
    <r>
      <rPr>
        <sz val="7"/>
        <rFont val="Arial"/>
        <family val="2"/>
      </rPr>
      <t>Kelurahan Cilowong</t>
    </r>
  </si>
  <si>
    <r>
      <rPr>
        <sz val="7"/>
        <rFont val="Arial"/>
        <family val="2"/>
      </rPr>
      <t>5001.500104.04.037</t>
    </r>
  </si>
  <si>
    <r>
      <rPr>
        <sz val="8"/>
        <rFont val="Arial"/>
        <family val="2"/>
      </rPr>
      <t>Operasional Pelayanan Kelurahan Panggungjati</t>
    </r>
  </si>
  <si>
    <r>
      <rPr>
        <sz val="7"/>
        <rFont val="Arial"/>
        <family val="2"/>
      </rPr>
      <t>Kelurahan Panggungjati</t>
    </r>
  </si>
  <si>
    <r>
      <rPr>
        <sz val="7"/>
        <rFont val="Arial"/>
        <family val="2"/>
      </rPr>
      <t>5001.500104.04.038</t>
    </r>
  </si>
  <si>
    <r>
      <rPr>
        <sz val="8"/>
        <rFont val="Arial"/>
        <family val="2"/>
      </rPr>
      <t>Operasional Pelayanan Kelurahan Drangong</t>
    </r>
  </si>
  <si>
    <r>
      <rPr>
        <sz val="7"/>
        <rFont val="Arial"/>
        <family val="2"/>
      </rPr>
      <t>Kelurahan Drangong</t>
    </r>
  </si>
  <si>
    <r>
      <rPr>
        <sz val="7"/>
        <rFont val="Arial"/>
        <family val="2"/>
      </rPr>
      <t>5001.500104.04.039</t>
    </r>
  </si>
  <si>
    <r>
      <rPr>
        <sz val="8"/>
        <rFont val="Arial"/>
        <family val="2"/>
      </rPr>
      <t>Operasional Pelayanan Kelurahan Umbul Tengah</t>
    </r>
  </si>
  <si>
    <r>
      <rPr>
        <sz val="7"/>
        <rFont val="Arial"/>
        <family val="2"/>
      </rPr>
      <t>Kelurahan Umbul Tengah</t>
    </r>
  </si>
  <si>
    <r>
      <rPr>
        <sz val="7"/>
        <rFont val="Arial"/>
        <family val="2"/>
      </rPr>
      <t>5001.500104.04.040</t>
    </r>
  </si>
  <si>
    <r>
      <rPr>
        <sz val="8"/>
        <rFont val="Arial"/>
        <family val="2"/>
      </rPr>
      <t>Operasional Pelayanan Kelurahan Sepang</t>
    </r>
  </si>
  <si>
    <r>
      <rPr>
        <sz val="7"/>
        <rFont val="Arial"/>
        <family val="2"/>
      </rPr>
      <t>Kelurahan Sepang</t>
    </r>
  </si>
  <si>
    <r>
      <rPr>
        <sz val="7"/>
        <rFont val="Arial"/>
        <family val="2"/>
      </rPr>
      <t>5001.500104.04.041</t>
    </r>
  </si>
  <si>
    <r>
      <rPr>
        <sz val="8"/>
        <rFont val="Arial"/>
        <family val="2"/>
      </rPr>
      <t>Operasional Pelayanan Kelurahan Lialang</t>
    </r>
  </si>
  <si>
    <r>
      <rPr>
        <sz val="7"/>
        <rFont val="Arial"/>
        <family val="2"/>
      </rPr>
      <t>Kelurahan Lialang</t>
    </r>
  </si>
  <si>
    <r>
      <rPr>
        <sz val="7"/>
        <rFont val="Arial"/>
        <family val="2"/>
      </rPr>
      <t>5001.500104.04.042</t>
    </r>
  </si>
  <si>
    <r>
      <rPr>
        <sz val="8"/>
        <rFont val="Arial"/>
        <family val="2"/>
      </rPr>
      <t>Operasional Pelayanan Kelurahan Taman Baru</t>
    </r>
  </si>
  <si>
    <r>
      <rPr>
        <sz val="7"/>
        <rFont val="Arial"/>
        <family val="2"/>
      </rPr>
      <t>Kelurahan Taman Baru</t>
    </r>
  </si>
  <si>
    <r>
      <rPr>
        <sz val="7"/>
        <rFont val="Arial"/>
        <family val="2"/>
      </rPr>
      <t>5001.500104.04.067</t>
    </r>
  </si>
  <si>
    <r>
      <rPr>
        <sz val="8"/>
        <rFont val="Arial"/>
        <family val="2"/>
      </rPr>
      <t>Operasional Pelayanan Kelurahan Cibendung</t>
    </r>
  </si>
  <si>
    <r>
      <rPr>
        <sz val="7"/>
        <rFont val="Arial"/>
        <family val="2"/>
      </rPr>
      <t>Kelurahan Cibendung</t>
    </r>
  </si>
  <si>
    <r>
      <rPr>
        <sz val="7"/>
        <rFont val="Arial"/>
        <family val="2"/>
      </rPr>
      <t>5001.500104.11.001</t>
    </r>
  </si>
  <si>
    <r>
      <rPr>
        <sz val="7"/>
        <rFont val="Arial"/>
        <family val="2"/>
      </rPr>
      <t>Keluaran : Implementasi Sistem Adm Terpadu di Kecamatan Taktakan</t>
    </r>
  </si>
  <si>
    <r>
      <rPr>
        <sz val="7"/>
        <rFont val="Arial"/>
        <family val="2"/>
      </rPr>
      <t>5001.500104.11.003</t>
    </r>
  </si>
  <si>
    <r>
      <rPr>
        <sz val="7"/>
        <rFont val="Arial"/>
        <family val="2"/>
      </rPr>
      <t>Keluaran : Meningkatnya Fasilitasi Peningkatan Keamana dan Ketertiban</t>
    </r>
  </si>
  <si>
    <r>
      <rPr>
        <sz val="7"/>
        <rFont val="Arial"/>
        <family val="2"/>
      </rPr>
      <t>5001.500104.11.004</t>
    </r>
  </si>
  <si>
    <r>
      <rPr>
        <sz val="7"/>
        <rFont val="Arial"/>
        <family val="2"/>
      </rPr>
      <t>Keluaran : Jumlah SPT Pendistribusian</t>
    </r>
  </si>
  <si>
    <r>
      <rPr>
        <sz val="7"/>
        <rFont val="Arial"/>
        <family val="2"/>
      </rPr>
      <t>45000 Lembar</t>
    </r>
  </si>
  <si>
    <r>
      <rPr>
        <sz val="7"/>
        <rFont val="Arial"/>
        <family val="2"/>
      </rPr>
      <t>5001.500104.11.005</t>
    </r>
  </si>
  <si>
    <r>
      <rPr>
        <sz val="7"/>
        <rFont val="Arial"/>
        <family val="2"/>
      </rPr>
      <t>5001.500104.12.001</t>
    </r>
  </si>
  <si>
    <r>
      <rPr>
        <sz val="7"/>
        <rFont val="Arial"/>
        <family val="2"/>
      </rPr>
      <t>Keluaran : Terbentuknya Forum Kota serang sehat tingkat kecamatan</t>
    </r>
  </si>
  <si>
    <r>
      <rPr>
        <sz val="7"/>
        <rFont val="Arial"/>
        <family val="2"/>
      </rPr>
      <t>5001.500104.12.002</t>
    </r>
  </si>
  <si>
    <r>
      <rPr>
        <sz val="7"/>
        <rFont val="Arial"/>
        <family val="2"/>
      </rPr>
      <t>Keluaran : meningkatnya Pengmbangan Kota Layak anak</t>
    </r>
  </si>
  <si>
    <r>
      <rPr>
        <sz val="7"/>
        <rFont val="Arial"/>
        <family val="2"/>
      </rPr>
      <t>5001.500104.12.003</t>
    </r>
  </si>
  <si>
    <r>
      <rPr>
        <sz val="7"/>
        <rFont val="Arial"/>
        <family val="2"/>
      </rPr>
      <t>Keluaran : Terpenuhinya Fasilitasi Peran serta kjepemudaan dan olah raga melalui PORKOT</t>
    </r>
  </si>
  <si>
    <r>
      <rPr>
        <sz val="7"/>
        <rFont val="Arial"/>
        <family val="2"/>
      </rPr>
      <t>5001.500104.12.004</t>
    </r>
  </si>
  <si>
    <r>
      <rPr>
        <sz val="7"/>
        <rFont val="Arial"/>
        <family val="2"/>
      </rPr>
      <t>Keluaran : Terlaksananya Pemberdayaan perempuan dan pemberdayaan masyarakat</t>
    </r>
  </si>
  <si>
    <r>
      <rPr>
        <sz val="7"/>
        <rFont val="Arial"/>
        <family val="2"/>
      </rPr>
      <t>6 Keg</t>
    </r>
  </si>
  <si>
    <r>
      <rPr>
        <sz val="7"/>
        <rFont val="Arial"/>
        <family val="2"/>
      </rPr>
      <t>5001.500104.12.005</t>
    </r>
  </si>
  <si>
    <r>
      <rPr>
        <sz val="7"/>
        <rFont val="Arial"/>
        <family val="2"/>
      </rPr>
      <t>Keluaran : Jumlah Kegiatan Musyawarah Pembangunan Kecamatan</t>
    </r>
  </si>
  <si>
    <r>
      <rPr>
        <sz val="7"/>
        <rFont val="Arial"/>
        <family val="2"/>
      </rPr>
      <t>5001.500104.12.006</t>
    </r>
  </si>
  <si>
    <r>
      <rPr>
        <sz val="7"/>
        <rFont val="Arial"/>
        <family val="2"/>
      </rPr>
      <t xml:space="preserve">Keluaran : Fasilitasi Perayaan Muharram
</t>
    </r>
    <r>
      <rPr>
        <sz val="7"/>
        <rFont val="Arial"/>
        <family val="2"/>
      </rPr>
      <t xml:space="preserve">Keluaran : Fasilitasi Keikutsertaan dalam kegiatan perayaan Maulid Tk Kota Serang
</t>
    </r>
    <r>
      <rPr>
        <sz val="7"/>
        <rFont val="Arial"/>
        <family val="2"/>
      </rPr>
      <t xml:space="preserve">Keluaran : Fasilitasi Keikutsertaan dalam kegiatan MTQ TK Kota Serang
</t>
    </r>
    <r>
      <rPr>
        <sz val="7"/>
        <rFont val="Arial"/>
        <family val="2"/>
      </rPr>
      <t xml:space="preserve">Keluaran : Fasilitasi Perayaan Hut Kota Serang
</t>
    </r>
    <r>
      <rPr>
        <sz val="7"/>
        <rFont val="Arial"/>
        <family val="2"/>
      </rPr>
      <t xml:space="preserve">Keluaran : Hut Ri Tk Kecamatan dan Tk Kota Serang
</t>
    </r>
    <r>
      <rPr>
        <sz val="7"/>
        <rFont val="Arial"/>
        <family val="2"/>
      </rPr>
      <t>Keluaran : Fasilitasi Kegiatan Tarjung Tk Kecamatan</t>
    </r>
  </si>
  <si>
    <r>
      <rPr>
        <sz val="7"/>
        <rFont val="Arial"/>
        <family val="2"/>
      </rPr>
      <t xml:space="preserve">1 Event
</t>
    </r>
    <r>
      <rPr>
        <sz val="7"/>
        <rFont val="Arial"/>
        <family val="2"/>
      </rPr>
      <t xml:space="preserve">1 Event
</t>
    </r>
    <r>
      <rPr>
        <sz val="7"/>
        <rFont val="Arial"/>
        <family val="2"/>
      </rPr>
      <t xml:space="preserve">1 Event
</t>
    </r>
    <r>
      <rPr>
        <sz val="7"/>
        <rFont val="Arial"/>
        <family val="2"/>
      </rPr>
      <t xml:space="preserve">1 Event
</t>
    </r>
    <r>
      <rPr>
        <sz val="7"/>
        <rFont val="Arial"/>
        <family val="2"/>
      </rPr>
      <t xml:space="preserve">1 Event
</t>
    </r>
    <r>
      <rPr>
        <sz val="7"/>
        <rFont val="Arial"/>
        <family val="2"/>
      </rPr>
      <t>1 Eventa</t>
    </r>
  </si>
  <si>
    <r>
      <rPr>
        <sz val="7"/>
        <rFont val="Arial"/>
        <family val="2"/>
      </rPr>
      <t>5001.500104.12.007</t>
    </r>
  </si>
  <si>
    <r>
      <rPr>
        <sz val="7"/>
        <rFont val="Arial"/>
        <family val="2"/>
      </rPr>
      <t>Keluaran : sosialisasi Fasilitasi permodalan bagi usaha mikro kecil dan menengah pedesaan</t>
    </r>
  </si>
  <si>
    <r>
      <rPr>
        <sz val="7"/>
        <rFont val="Arial"/>
        <family val="2"/>
      </rPr>
      <t>5001.500104.13.031</t>
    </r>
  </si>
  <si>
    <r>
      <rPr>
        <sz val="8"/>
        <rFont val="Arial"/>
        <family val="2"/>
      </rPr>
      <t>Pemberdayaan Masyarakat Kelurahan Taktakan</t>
    </r>
  </si>
  <si>
    <r>
      <rPr>
        <sz val="7"/>
        <rFont val="Arial"/>
        <family val="2"/>
      </rPr>
      <t>Keluaran : Terencananya Keg Musrembang dan Kegiatan Lainnya</t>
    </r>
  </si>
  <si>
    <r>
      <rPr>
        <sz val="7"/>
        <rFont val="Arial"/>
        <family val="2"/>
      </rPr>
      <t>4 Keg</t>
    </r>
  </si>
  <si>
    <r>
      <rPr>
        <sz val="7"/>
        <rFont val="Arial"/>
        <family val="2"/>
      </rPr>
      <t>5001.500104.13.032</t>
    </r>
  </si>
  <si>
    <r>
      <rPr>
        <sz val="8"/>
        <rFont val="Arial"/>
        <family val="2"/>
      </rPr>
      <t>Pemberdayaan Masyarakat Kelurahan Sayar</t>
    </r>
  </si>
  <si>
    <r>
      <rPr>
        <sz val="7"/>
        <rFont val="Arial"/>
        <family val="2"/>
      </rPr>
      <t>5001.500104.13.033</t>
    </r>
  </si>
  <si>
    <r>
      <rPr>
        <sz val="8"/>
        <rFont val="Arial"/>
        <family val="2"/>
      </rPr>
      <t>Pemberdayaan Masyarakat Kelurahan Pancur</t>
    </r>
  </si>
  <si>
    <r>
      <rPr>
        <sz val="7"/>
        <rFont val="Arial"/>
        <family val="2"/>
      </rPr>
      <t>5001.500104.13.034</t>
    </r>
  </si>
  <si>
    <r>
      <rPr>
        <sz val="8"/>
        <rFont val="Arial"/>
        <family val="2"/>
      </rPr>
      <t>Pemberdayaan Masyarakat Kelurahan Kuranji</t>
    </r>
  </si>
  <si>
    <r>
      <rPr>
        <sz val="7"/>
        <rFont val="Arial"/>
        <family val="2"/>
      </rPr>
      <t>5001.500104.13.035</t>
    </r>
  </si>
  <si>
    <r>
      <rPr>
        <sz val="8"/>
        <rFont val="Arial"/>
        <family val="2"/>
      </rPr>
      <t>Pemberdayaan Masyarakat Kelurahan Kalanganyar</t>
    </r>
  </si>
  <si>
    <r>
      <rPr>
        <sz val="7"/>
        <rFont val="Arial"/>
        <family val="2"/>
      </rPr>
      <t>5001.500104.13.036</t>
    </r>
  </si>
  <si>
    <r>
      <rPr>
        <sz val="8"/>
        <rFont val="Arial"/>
        <family val="2"/>
      </rPr>
      <t>Pemberdayaan Masyarakat Kelurahan Cilowong</t>
    </r>
  </si>
  <si>
    <r>
      <rPr>
        <sz val="7"/>
        <rFont val="Arial"/>
        <family val="2"/>
      </rPr>
      <t>5001.500104.13.037</t>
    </r>
  </si>
  <si>
    <r>
      <rPr>
        <sz val="8"/>
        <rFont val="Arial"/>
        <family val="2"/>
      </rPr>
      <t>Pemberdayaan Masyarakat Kelurahan Panggungjati</t>
    </r>
  </si>
  <si>
    <r>
      <rPr>
        <sz val="7"/>
        <rFont val="Arial"/>
        <family val="2"/>
      </rPr>
      <t>5001.500104.13.038</t>
    </r>
  </si>
  <si>
    <r>
      <rPr>
        <sz val="8"/>
        <rFont val="Arial"/>
        <family val="2"/>
      </rPr>
      <t>Pemberdayaan Masyarakat Kelurahan Drangong</t>
    </r>
  </si>
  <si>
    <r>
      <rPr>
        <sz val="7"/>
        <rFont val="Arial"/>
        <family val="2"/>
      </rPr>
      <t>5001.500104.13.039</t>
    </r>
  </si>
  <si>
    <r>
      <rPr>
        <sz val="8"/>
        <rFont val="Arial"/>
        <family val="2"/>
      </rPr>
      <t>Pemberdayaan Masyarakat Kelurahan Umbul Tengah</t>
    </r>
  </si>
  <si>
    <r>
      <rPr>
        <sz val="7"/>
        <rFont val="Arial"/>
        <family val="2"/>
      </rPr>
      <t>5001.500104.13.040</t>
    </r>
  </si>
  <si>
    <r>
      <rPr>
        <sz val="8"/>
        <rFont val="Arial"/>
        <family val="2"/>
      </rPr>
      <t>Pemberdayaan Masyarakat Kelurahan Sepang</t>
    </r>
  </si>
  <si>
    <r>
      <rPr>
        <sz val="7"/>
        <rFont val="Arial"/>
        <family val="2"/>
      </rPr>
      <t>Krluarahan Sepang</t>
    </r>
  </si>
  <si>
    <r>
      <rPr>
        <sz val="7"/>
        <rFont val="Arial"/>
        <family val="2"/>
      </rPr>
      <t>5001.500104.13.041</t>
    </r>
  </si>
  <si>
    <r>
      <rPr>
        <sz val="8"/>
        <rFont val="Arial"/>
        <family val="2"/>
      </rPr>
      <t>Pemberdayaan Masyarakat Kelurahan Lialang</t>
    </r>
  </si>
  <si>
    <r>
      <rPr>
        <sz val="7"/>
        <rFont val="Arial"/>
        <family val="2"/>
      </rPr>
      <t>5001.500104.13.042</t>
    </r>
  </si>
  <si>
    <r>
      <rPr>
        <sz val="8"/>
        <rFont val="Arial"/>
        <family val="2"/>
      </rPr>
      <t>Pemberdayaan Masyarakat Kelurahan Taman Baru</t>
    </r>
  </si>
  <si>
    <r>
      <rPr>
        <sz val="7"/>
        <rFont val="Arial"/>
        <family val="2"/>
      </rPr>
      <t>5001.500104.13.067</t>
    </r>
  </si>
  <si>
    <r>
      <rPr>
        <sz val="8"/>
        <rFont val="Arial"/>
        <family val="2"/>
      </rPr>
      <t>Pemberdayaan Masyarakat Kelurahan Cibendung</t>
    </r>
  </si>
  <si>
    <r>
      <rPr>
        <sz val="7"/>
        <rFont val="Arial"/>
        <family val="2"/>
      </rPr>
      <t>5001.500104.14.031</t>
    </r>
  </si>
  <si>
    <r>
      <rPr>
        <sz val="8"/>
        <rFont val="Arial"/>
        <family val="2"/>
      </rPr>
      <t>Pemberdayaan Masyarakat Kelurahan Taktakan (DAU-T)</t>
    </r>
  </si>
  <si>
    <r>
      <rPr>
        <sz val="7"/>
        <rFont val="Arial"/>
        <family val="2"/>
      </rPr>
      <t>Keluaran : Terlaksananya kegiatan pelatihan Keterampilan</t>
    </r>
  </si>
  <si>
    <r>
      <rPr>
        <sz val="7"/>
        <rFont val="Arial"/>
        <family val="2"/>
      </rPr>
      <t>5001.500104.14.032</t>
    </r>
  </si>
  <si>
    <r>
      <rPr>
        <sz val="8"/>
        <rFont val="Arial"/>
        <family val="2"/>
      </rPr>
      <t>Pemberdayaan Masyarakat Kelurahan Sayar (DAU- T)</t>
    </r>
  </si>
  <si>
    <r>
      <rPr>
        <sz val="7"/>
        <rFont val="Arial"/>
        <family val="2"/>
      </rPr>
      <t>5001.500104.14.033</t>
    </r>
  </si>
  <si>
    <r>
      <rPr>
        <sz val="8"/>
        <rFont val="Arial"/>
        <family val="2"/>
      </rPr>
      <t>Pemberdayaan Masyarakat Kelurahan Pancur (DAU- T)</t>
    </r>
  </si>
  <si>
    <r>
      <rPr>
        <sz val="7"/>
        <rFont val="Arial"/>
        <family val="2"/>
      </rPr>
      <t>5001.500104.14.034</t>
    </r>
  </si>
  <si>
    <r>
      <rPr>
        <sz val="8"/>
        <rFont val="Arial"/>
        <family val="2"/>
      </rPr>
      <t>Pemberdayaan Masyarakat Kelurahan Kuranji (DAU- T)</t>
    </r>
  </si>
  <si>
    <r>
      <rPr>
        <sz val="7"/>
        <rFont val="Arial"/>
        <family val="2"/>
      </rPr>
      <t>7 Kegiatan</t>
    </r>
  </si>
  <si>
    <r>
      <rPr>
        <sz val="7"/>
        <rFont val="Arial"/>
        <family val="2"/>
      </rPr>
      <t>5001.500104.14.035</t>
    </r>
  </si>
  <si>
    <r>
      <rPr>
        <sz val="8"/>
        <rFont val="Arial"/>
        <family val="2"/>
      </rPr>
      <t>Pemberdayaan Masyarakat Kelurahan Kalanganyar (DAU-T)</t>
    </r>
  </si>
  <si>
    <r>
      <rPr>
        <sz val="7"/>
        <rFont val="Arial"/>
        <family val="2"/>
      </rPr>
      <t>Keluaran : terlaksananya pelatihan atau worshop Pemberdayaan Masyarakat Kelurahan</t>
    </r>
  </si>
  <si>
    <r>
      <rPr>
        <sz val="7"/>
        <rFont val="Arial"/>
        <family val="2"/>
      </rPr>
      <t>5001.500104.14.036</t>
    </r>
  </si>
  <si>
    <r>
      <rPr>
        <sz val="8"/>
        <rFont val="Arial"/>
        <family val="2"/>
      </rPr>
      <t>Pemberdayaan Masyarakat Kelurahan Cilowong (DAU-T)</t>
    </r>
  </si>
  <si>
    <r>
      <rPr>
        <sz val="7"/>
        <rFont val="Arial"/>
        <family val="2"/>
      </rPr>
      <t xml:space="preserve">Keluaran : Terencanannya Kegiatan Pemberdayaan Masyarakat Kel.
</t>
    </r>
    <r>
      <rPr>
        <sz val="7"/>
        <rFont val="Arial"/>
        <family val="2"/>
      </rPr>
      <t>Cilowong</t>
    </r>
  </si>
  <si>
    <r>
      <rPr>
        <sz val="7"/>
        <rFont val="Arial"/>
        <family val="2"/>
      </rPr>
      <t>5001.500104.14.037</t>
    </r>
  </si>
  <si>
    <r>
      <rPr>
        <sz val="8"/>
        <rFont val="Arial"/>
        <family val="2"/>
      </rPr>
      <t>Pemberdayaan Masyarakat Kelurahan Panggungjati (DAU-T)</t>
    </r>
  </si>
  <si>
    <r>
      <rPr>
        <sz val="7"/>
        <rFont val="Arial"/>
        <family val="2"/>
      </rPr>
      <t xml:space="preserve">Keluaran : Terencanannya Kegiatan Pemberdayaan Masyarakat Kel.
</t>
    </r>
    <r>
      <rPr>
        <sz val="7"/>
        <rFont val="Arial"/>
        <family val="2"/>
      </rPr>
      <t>Panggungjati</t>
    </r>
  </si>
  <si>
    <r>
      <rPr>
        <sz val="7"/>
        <rFont val="Arial"/>
        <family val="2"/>
      </rPr>
      <t>5001.500104.14.038</t>
    </r>
  </si>
  <si>
    <r>
      <rPr>
        <sz val="8"/>
        <rFont val="Arial"/>
        <family val="2"/>
      </rPr>
      <t>Pemberdayaan Masyarakat Kelurahan Drangong (DAU-T)</t>
    </r>
  </si>
  <si>
    <r>
      <rPr>
        <sz val="7"/>
        <rFont val="Arial"/>
        <family val="2"/>
      </rPr>
      <t xml:space="preserve">Keluaran : Terlaksananya Kegiatan Pelatihan Tanggap Bencana  di Lingkungan Kelurahan Drangong
</t>
    </r>
    <r>
      <rPr>
        <sz val="7"/>
        <rFont val="Arial"/>
        <family val="2"/>
      </rPr>
      <t xml:space="preserve">Keluaran : Terlaksananya Kegiatan Pelatihan Pembuatan Nugget Tempe Untuk Para Pemudi di Lingkungan Kelurahan Drangong
</t>
    </r>
    <r>
      <rPr>
        <sz val="7"/>
        <rFont val="Arial"/>
        <family val="2"/>
      </rPr>
      <t xml:space="preserve">Keluaran : Terlaksananya Kegiatan Pelatihan Memandikan Jenazah di Lingkungan Kelurahan Drangong
</t>
    </r>
    <r>
      <rPr>
        <sz val="7"/>
        <rFont val="Arial"/>
        <family val="2"/>
      </rPr>
      <t xml:space="preserve">Keluaran : Terlaksananya Kegiatan Pembuatan Yoghurt di Lingkungan Kelurahan Drangong
</t>
    </r>
    <r>
      <rPr>
        <sz val="7"/>
        <rFont val="Arial"/>
        <family val="2"/>
      </rPr>
      <t xml:space="preserve">Keluaran : Terlaksananya Kegiatan Budidaya ternak lele di Lingkungan Kelurahan Drangong
</t>
    </r>
    <r>
      <rPr>
        <sz val="7"/>
        <rFont val="Arial"/>
        <family val="2"/>
      </rPr>
      <t>Keluaran : Terlaksananya Kegiatan Pelatihan Kader Kesehatan di Lingkungan Kelurahan Drangong</t>
    </r>
  </si>
  <si>
    <r>
      <rPr>
        <sz val="7"/>
        <rFont val="Arial"/>
        <family val="2"/>
      </rPr>
      <t xml:space="preserve">50 Orang
</t>
    </r>
    <r>
      <rPr>
        <sz val="7"/>
        <rFont val="Arial"/>
        <family val="2"/>
      </rPr>
      <t xml:space="preserve">50 Orang
</t>
    </r>
    <r>
      <rPr>
        <sz val="7"/>
        <rFont val="Arial"/>
        <family val="2"/>
      </rPr>
      <t xml:space="preserve">50 Orang
</t>
    </r>
    <r>
      <rPr>
        <sz val="7"/>
        <rFont val="Arial"/>
        <family val="2"/>
      </rPr>
      <t xml:space="preserve">50 Orang
</t>
    </r>
    <r>
      <rPr>
        <sz val="7"/>
        <rFont val="Arial"/>
        <family val="2"/>
      </rPr>
      <t xml:space="preserve">50 Orang
</t>
    </r>
    <r>
      <rPr>
        <sz val="7"/>
        <rFont val="Arial"/>
        <family val="2"/>
      </rPr>
      <t>50 Orang</t>
    </r>
  </si>
  <si>
    <r>
      <rPr>
        <sz val="7"/>
        <rFont val="Arial"/>
        <family val="2"/>
      </rPr>
      <t>5001.500104.14.039</t>
    </r>
  </si>
  <si>
    <r>
      <rPr>
        <sz val="8"/>
        <rFont val="Arial"/>
        <family val="2"/>
      </rPr>
      <t>Pemberdayaan Masyarakat Kelurahan Umbul Tengah (DAU-T)</t>
    </r>
  </si>
  <si>
    <r>
      <rPr>
        <sz val="7"/>
        <rFont val="Arial"/>
        <family val="2"/>
      </rPr>
      <t>Keluaran : terpenuhinya pelatihan atau worshop Pemberdayaan Masyarakat Kelurahan</t>
    </r>
  </si>
  <si>
    <r>
      <rPr>
        <sz val="7"/>
        <rFont val="Arial"/>
        <family val="2"/>
      </rPr>
      <t>5001.500104.14.040</t>
    </r>
  </si>
  <si>
    <r>
      <rPr>
        <sz val="8"/>
        <rFont val="Arial"/>
        <family val="2"/>
      </rPr>
      <t xml:space="preserve">Pemberdayaan Masyarakat Kelurahan Sepang (DAU
</t>
    </r>
    <r>
      <rPr>
        <sz val="8"/>
        <rFont val="Arial"/>
        <family val="2"/>
      </rPr>
      <t>-T)</t>
    </r>
  </si>
  <si>
    <r>
      <rPr>
        <sz val="7"/>
        <rFont val="Arial"/>
        <family val="2"/>
      </rPr>
      <t>Keluaran : Terlaksananya kegiatan pelatihan Keterampilan,Merajut Pelatihan Kewirausahaan UMKM,Pelatihan Pembuatan dari Kain Perca, Pelatihan Peningkatan Kapasitas Tenaga</t>
    </r>
  </si>
  <si>
    <r>
      <rPr>
        <sz val="7"/>
        <rFont val="Arial"/>
        <family val="2"/>
      </rPr>
      <t>5001.500104.14.041</t>
    </r>
  </si>
  <si>
    <r>
      <rPr>
        <sz val="8"/>
        <rFont val="Arial"/>
        <family val="2"/>
      </rPr>
      <t>Pemberdayaan Masyarakat Kelurahan Lialang (DAU- T)</t>
    </r>
  </si>
  <si>
    <r>
      <rPr>
        <sz val="7"/>
        <rFont val="Arial"/>
        <family val="2"/>
      </rPr>
      <t>5001.500104.14.042</t>
    </r>
  </si>
  <si>
    <r>
      <rPr>
        <sz val="8"/>
        <rFont val="Arial"/>
        <family val="2"/>
      </rPr>
      <t>Pemberdayaan Masyarakat Kelurahan Taman Baru (DAU-T)</t>
    </r>
  </si>
  <si>
    <r>
      <rPr>
        <sz val="7"/>
        <rFont val="Arial"/>
        <family val="2"/>
      </rPr>
      <t>Keluaran : Jumlah Kegiatan Pelatihan Pemberdayaan Masyarakat</t>
    </r>
  </si>
  <si>
    <r>
      <rPr>
        <sz val="7"/>
        <rFont val="Arial"/>
        <family val="2"/>
      </rPr>
      <t>5001.500104.15.031</t>
    </r>
  </si>
  <si>
    <r>
      <rPr>
        <sz val="8"/>
        <rFont val="Arial"/>
        <family val="2"/>
      </rPr>
      <t>Penyediaan Sarana dan Prasarana Infrastruktur Kelurahan Taktakan (DAU-T)</t>
    </r>
  </si>
  <si>
    <r>
      <rPr>
        <sz val="7"/>
        <rFont val="Arial"/>
        <family val="2"/>
      </rPr>
      <t>Keluaran : Terlaksananya pembangunan  Paving Blok, Drainase dan Saluran Air</t>
    </r>
  </si>
  <si>
    <r>
      <rPr>
        <sz val="7"/>
        <rFont val="Arial"/>
        <family val="2"/>
      </rPr>
      <t>5001.500104.15.032</t>
    </r>
  </si>
  <si>
    <r>
      <rPr>
        <sz val="8"/>
        <rFont val="Arial"/>
        <family val="2"/>
      </rPr>
      <t>Penyediaan Sarana dan Prasarana Infrastruktur Kelurahan Sayar (DAU-T)</t>
    </r>
  </si>
  <si>
    <r>
      <rPr>
        <sz val="7"/>
        <rFont val="Arial"/>
        <family val="2"/>
      </rPr>
      <t>Keluaran : Terlaksananya pembangunan  Paving Blok, Drainase</t>
    </r>
  </si>
  <si>
    <r>
      <rPr>
        <sz val="7"/>
        <rFont val="Arial"/>
        <family val="2"/>
      </rPr>
      <t>5001.500104.15.033</t>
    </r>
  </si>
  <si>
    <r>
      <rPr>
        <sz val="8"/>
        <rFont val="Arial"/>
        <family val="2"/>
      </rPr>
      <t>Penyediaan Sarana dan Prasarana Infrastruktur Kelurahan Pancur (DAU-T)</t>
    </r>
  </si>
  <si>
    <r>
      <rPr>
        <sz val="7"/>
        <rFont val="Arial"/>
        <family val="2"/>
      </rPr>
      <t>5001.500104.15.034</t>
    </r>
  </si>
  <si>
    <r>
      <rPr>
        <sz val="8"/>
        <rFont val="Arial"/>
        <family val="2"/>
      </rPr>
      <t>Penyediaan Sarana dan Prasarana Infrastruktur Kelurahan Kuranji (DAU-T)</t>
    </r>
  </si>
  <si>
    <r>
      <rPr>
        <sz val="7"/>
        <rFont val="Arial"/>
        <family val="2"/>
      </rPr>
      <t>Keluaran : Terlaksananya pembangunan Sarana dan Prasaran Infrastruktur Kelurahan</t>
    </r>
  </si>
  <si>
    <r>
      <rPr>
        <sz val="7"/>
        <rFont val="Arial"/>
        <family val="2"/>
      </rPr>
      <t>5001.500104.15.035</t>
    </r>
  </si>
  <si>
    <r>
      <rPr>
        <sz val="8"/>
        <rFont val="Arial"/>
        <family val="2"/>
      </rPr>
      <t>Penyediaan Sarana dan Prasarana Infrastruktur Kelurahan Kalanganyar (DAU-T)</t>
    </r>
  </si>
  <si>
    <r>
      <rPr>
        <sz val="7"/>
        <rFont val="Arial"/>
        <family val="2"/>
      </rPr>
      <t>5001.500104.15.036</t>
    </r>
  </si>
  <si>
    <r>
      <rPr>
        <sz val="8"/>
        <rFont val="Arial"/>
        <family val="2"/>
      </rPr>
      <t>Penyediaan Sarana dan Prasarana Infrastruktur Kelurahan Cilowong (DAU-T)</t>
    </r>
  </si>
  <si>
    <r>
      <rPr>
        <sz val="7"/>
        <rFont val="Arial"/>
        <family val="2"/>
      </rPr>
      <t>Kelurhan Cilowong</t>
    </r>
  </si>
  <si>
    <r>
      <rPr>
        <sz val="7"/>
        <rFont val="Arial"/>
        <family val="2"/>
      </rPr>
      <t>5001.500104.15.037</t>
    </r>
  </si>
  <si>
    <r>
      <rPr>
        <sz val="8"/>
        <rFont val="Arial"/>
        <family val="2"/>
      </rPr>
      <t>Penyediaan Sarana dan Prasarana Infrastruktur Kelurahan Panggungjati (DAU-T)</t>
    </r>
  </si>
  <si>
    <r>
      <rPr>
        <sz val="7"/>
        <rFont val="Arial"/>
        <family val="2"/>
      </rPr>
      <t>5001.500104.15.038</t>
    </r>
  </si>
  <si>
    <r>
      <rPr>
        <sz val="8"/>
        <rFont val="Arial"/>
        <family val="2"/>
      </rPr>
      <t>Penyediaan Sarana dan Prasarana Infrastruktur Kelurahan Drangong (DAU-T)</t>
    </r>
  </si>
  <si>
    <r>
      <rPr>
        <sz val="7"/>
        <rFont val="Arial"/>
        <family val="2"/>
      </rPr>
      <t>5001.500104.15.039</t>
    </r>
  </si>
  <si>
    <r>
      <rPr>
        <sz val="8"/>
        <rFont val="Arial"/>
        <family val="2"/>
      </rPr>
      <t>Penyediaan Sarana dan Prasarana Infrastruktur Kelurahan Umbul Tengah (DAU-T)</t>
    </r>
  </si>
  <si>
    <r>
      <rPr>
        <sz val="7"/>
        <rFont val="Arial"/>
        <family val="2"/>
      </rPr>
      <t>5001.500104.15.040</t>
    </r>
  </si>
  <si>
    <r>
      <rPr>
        <sz val="8"/>
        <rFont val="Arial"/>
        <family val="2"/>
      </rPr>
      <t>Penyediaan Sarana dan Prasarana Infrastruktur Kelurahan Sepang (DAU-T)</t>
    </r>
  </si>
  <si>
    <r>
      <rPr>
        <sz val="7"/>
        <rFont val="Arial"/>
        <family val="2"/>
      </rPr>
      <t>5001.500104.15.041</t>
    </r>
  </si>
  <si>
    <r>
      <rPr>
        <sz val="8"/>
        <rFont val="Arial"/>
        <family val="2"/>
      </rPr>
      <t>Penyediaan Sarana dan Prasarana Infrastruktur Kelurahan Lialang (DAU-T)</t>
    </r>
  </si>
  <si>
    <r>
      <rPr>
        <sz val="7"/>
        <rFont val="Arial"/>
        <family val="2"/>
      </rPr>
      <t>5001.500104.15.042</t>
    </r>
  </si>
  <si>
    <r>
      <rPr>
        <sz val="8"/>
        <rFont val="Arial"/>
        <family val="2"/>
      </rPr>
      <t>Penyediaan Sarana dan Prasarana Infrastruktur Kelurahan Taman Baru (DAU-T)</t>
    </r>
  </si>
  <si>
    <r>
      <rPr>
        <sz val="7"/>
        <rFont val="Arial"/>
        <family val="2"/>
      </rPr>
      <t>5001.500104.16.031</t>
    </r>
  </si>
  <si>
    <r>
      <rPr>
        <sz val="8"/>
        <rFont val="Arial"/>
        <family val="2"/>
      </rPr>
      <t>Penyediaan Sarana dan Prasarana Kelurahan Taktakan</t>
    </r>
  </si>
  <si>
    <r>
      <rPr>
        <sz val="7"/>
        <rFont val="Arial"/>
        <family val="2"/>
      </rPr>
      <t>Keluaran : Terlaksananya pengadaan sarana dan prasarana infrastruktur Kelurahan</t>
    </r>
  </si>
  <si>
    <r>
      <rPr>
        <sz val="7"/>
        <rFont val="Arial"/>
        <family val="2"/>
      </rPr>
      <t>5001.500104.16.032</t>
    </r>
  </si>
  <si>
    <r>
      <rPr>
        <sz val="8"/>
        <rFont val="Arial"/>
        <family val="2"/>
      </rPr>
      <t>Penyediaan Sarana dan Prasarana Kelurahan Sayar</t>
    </r>
  </si>
  <si>
    <r>
      <rPr>
        <sz val="7"/>
        <rFont val="Arial"/>
        <family val="2"/>
      </rPr>
      <t>5001.500104.16.033</t>
    </r>
  </si>
  <si>
    <r>
      <rPr>
        <sz val="8"/>
        <rFont val="Arial"/>
        <family val="2"/>
      </rPr>
      <t>Penyediaan Sarana dan Prasarana Kelurahan Pancur</t>
    </r>
  </si>
  <si>
    <r>
      <rPr>
        <sz val="7"/>
        <rFont val="Arial"/>
        <family val="2"/>
      </rPr>
      <t>5001.500104.16.034</t>
    </r>
  </si>
  <si>
    <r>
      <rPr>
        <sz val="8"/>
        <rFont val="Arial"/>
        <family val="2"/>
      </rPr>
      <t>Penyediaan Sarana dan Prasarana Kelurahan Kuranji</t>
    </r>
  </si>
  <si>
    <r>
      <rPr>
        <sz val="7"/>
        <rFont val="Arial"/>
        <family val="2"/>
      </rPr>
      <t>5001.500104.16.035</t>
    </r>
  </si>
  <si>
    <r>
      <rPr>
        <sz val="8"/>
        <rFont val="Arial"/>
        <family val="2"/>
      </rPr>
      <t>Penyediaan Sarana dan Prasarana Kelurahan Kalanganyar</t>
    </r>
  </si>
  <si>
    <r>
      <rPr>
        <sz val="7"/>
        <rFont val="Arial"/>
        <family val="2"/>
      </rPr>
      <t>5001.500104.16.036</t>
    </r>
  </si>
  <si>
    <r>
      <rPr>
        <sz val="8"/>
        <rFont val="Arial"/>
        <family val="2"/>
      </rPr>
      <t>Penyediaan Sarana dan Prasarana Kelurahan Cilowong</t>
    </r>
  </si>
  <si>
    <r>
      <rPr>
        <sz val="7"/>
        <rFont val="Arial"/>
        <family val="2"/>
      </rPr>
      <t>5001.500104.16.037</t>
    </r>
  </si>
  <si>
    <r>
      <rPr>
        <sz val="8"/>
        <rFont val="Arial"/>
        <family val="2"/>
      </rPr>
      <t>Penyediaan Sarana dan Prasarana Kelurahan Panggungjati</t>
    </r>
  </si>
  <si>
    <r>
      <rPr>
        <sz val="7"/>
        <rFont val="Arial"/>
        <family val="2"/>
      </rPr>
      <t>5001.500104.16.038</t>
    </r>
  </si>
  <si>
    <r>
      <rPr>
        <sz val="8"/>
        <rFont val="Arial"/>
        <family val="2"/>
      </rPr>
      <t>Penyediaan Sarana dan Prasarana Kelurahan Drangong</t>
    </r>
  </si>
  <si>
    <r>
      <rPr>
        <sz val="7"/>
        <rFont val="Arial"/>
        <family val="2"/>
      </rPr>
      <t>5001.500104.16.039</t>
    </r>
  </si>
  <si>
    <r>
      <rPr>
        <sz val="8"/>
        <rFont val="Arial"/>
        <family val="2"/>
      </rPr>
      <t>Penyediaan Sarana dan Prasarana Kelurahan Umbul Tengah</t>
    </r>
  </si>
  <si>
    <r>
      <rPr>
        <sz val="7"/>
        <rFont val="Arial"/>
        <family val="2"/>
      </rPr>
      <t>5001.500104.16.040</t>
    </r>
  </si>
  <si>
    <r>
      <rPr>
        <sz val="8"/>
        <rFont val="Arial"/>
        <family val="2"/>
      </rPr>
      <t>Penyediaan Sarana dan Prasarana Kelurahan Sepang</t>
    </r>
  </si>
  <si>
    <r>
      <rPr>
        <sz val="7"/>
        <rFont val="Arial"/>
        <family val="2"/>
      </rPr>
      <t>5001.500104.16.041</t>
    </r>
  </si>
  <si>
    <r>
      <rPr>
        <sz val="8"/>
        <rFont val="Arial"/>
        <family val="2"/>
      </rPr>
      <t>Penyediaan Sarana dan Prasarana Kelurahan Lialang</t>
    </r>
  </si>
  <si>
    <r>
      <rPr>
        <sz val="7"/>
        <rFont val="Arial"/>
        <family val="2"/>
      </rPr>
      <t>5001.500104.16.042</t>
    </r>
  </si>
  <si>
    <r>
      <rPr>
        <sz val="8"/>
        <rFont val="Arial"/>
        <family val="2"/>
      </rPr>
      <t>Penyediaan Sarana dan Prasarana Kelurahan Taman Baru</t>
    </r>
  </si>
  <si>
    <r>
      <rPr>
        <sz val="7"/>
        <rFont val="Arial"/>
        <family val="2"/>
      </rPr>
      <t>5001.500104.16.067</t>
    </r>
  </si>
  <si>
    <r>
      <rPr>
        <sz val="8"/>
        <rFont val="Arial"/>
        <family val="2"/>
      </rPr>
      <t>Penyediaan Sarana dan Prasarana Kelurahan Cibendung</t>
    </r>
  </si>
  <si>
    <r>
      <rPr>
        <b/>
        <sz val="8"/>
        <rFont val="Arial"/>
        <family val="2"/>
      </rPr>
      <t>SKPD                 :      DINAS PEKERJAAN UMUM DAN PENATAAN RUANG</t>
    </r>
  </si>
  <si>
    <r>
      <rPr>
        <b/>
        <sz val="7"/>
        <rFont val="Arial"/>
        <family val="2"/>
      </rPr>
      <t>1103</t>
    </r>
  </si>
  <si>
    <r>
      <rPr>
        <b/>
        <sz val="7"/>
        <rFont val="Arial"/>
        <family val="2"/>
      </rPr>
      <t>PEKERJAAN UMUM DAN PENATAAN RUANG</t>
    </r>
  </si>
  <si>
    <r>
      <rPr>
        <b/>
        <sz val="7"/>
        <rFont val="Arial"/>
        <family val="2"/>
      </rPr>
      <t>1103.01</t>
    </r>
  </si>
  <si>
    <r>
      <rPr>
        <sz val="7"/>
        <rFont val="Arial"/>
        <family val="2"/>
      </rPr>
      <t xml:space="preserve">1 : Indeks Kepuasan Pelayanan Kesekretariatan
</t>
    </r>
    <r>
      <rPr>
        <sz val="7"/>
        <rFont val="Arial"/>
        <family val="2"/>
      </rPr>
      <t xml:space="preserve">2 : Persentase sarana dan prasarana kantor dalam kondisi baik
</t>
    </r>
    <r>
      <rPr>
        <sz val="7"/>
        <rFont val="Arial"/>
        <family val="2"/>
      </rPr>
      <t xml:space="preserve">3 : Tingkat kehadiran aparatur
</t>
    </r>
    <r>
      <rPr>
        <sz val="7"/>
        <rFont val="Arial"/>
        <family val="2"/>
      </rPr>
      <t>4 : Tingkat ketersediaan Dokumen Pengelolaan Barang Milik Daerah</t>
    </r>
  </si>
  <si>
    <r>
      <rPr>
        <sz val="7"/>
        <rFont val="Arial"/>
        <family val="2"/>
      </rPr>
      <t>1103.110301.01.001</t>
    </r>
  </si>
  <si>
    <r>
      <rPr>
        <sz val="7"/>
        <rFont val="Arial"/>
        <family val="2"/>
      </rPr>
      <t xml:space="preserve">Keluaran : ATK,Cetak, Listrik, Air, Jasa kebersihan kantor, jasa pengamanan kantor
</t>
    </r>
    <r>
      <rPr>
        <sz val="7"/>
        <rFont val="Arial"/>
        <family val="2"/>
      </rPr>
      <t>Keluaran : Tersedia ATK,Cetak, Listrik, Air, Jasa kebersihan kantor, jasa pengamanan kantor.</t>
    </r>
  </si>
  <si>
    <r>
      <rPr>
        <sz val="7"/>
        <rFont val="Arial"/>
        <family val="2"/>
      </rPr>
      <t>1103.110301.01.002</t>
    </r>
  </si>
  <si>
    <r>
      <rPr>
        <sz val="7"/>
        <rFont val="Arial"/>
        <family val="2"/>
      </rPr>
      <t xml:space="preserve">Keluaran : Peralatan dan Perlengkapan Kantor, Kendaraan, Gedung dinas dll.
</t>
    </r>
    <r>
      <rPr>
        <sz val="7"/>
        <rFont val="Arial"/>
        <family val="2"/>
      </rPr>
      <t>Keluaran : Tersedia Peralatan dan Perlengkapan Kantor, Kendaraan, Gedung dinas dll.</t>
    </r>
  </si>
  <si>
    <r>
      <rPr>
        <sz val="7"/>
        <rFont val="Arial"/>
        <family val="2"/>
      </rPr>
      <t xml:space="preserve">1 Kgt
</t>
    </r>
    <r>
      <rPr>
        <sz val="7"/>
        <rFont val="Arial"/>
        <family val="2"/>
      </rPr>
      <t>1 Kgt</t>
    </r>
  </si>
  <si>
    <r>
      <rPr>
        <sz val="7"/>
        <rFont val="Arial"/>
        <family val="2"/>
      </rPr>
      <t xml:space="preserve">0 Kgt
</t>
    </r>
    <r>
      <rPr>
        <sz val="7"/>
        <rFont val="Arial"/>
        <family val="2"/>
      </rPr>
      <t>0 Kgt</t>
    </r>
  </si>
  <si>
    <r>
      <rPr>
        <sz val="7"/>
        <rFont val="Arial"/>
        <family val="2"/>
      </rPr>
      <t>1103.110301.01.003</t>
    </r>
  </si>
  <si>
    <r>
      <rPr>
        <sz val="7"/>
        <rFont val="Arial"/>
        <family val="2"/>
      </rPr>
      <t xml:space="preserve">Keluaran : Terpelihara Sarana dan Prasarana Kantor
</t>
    </r>
    <r>
      <rPr>
        <sz val="7"/>
        <rFont val="Arial"/>
        <family val="2"/>
      </rPr>
      <t>Keluaran : Sarana dan Prasarana Kantor Dalam kondisi Baik</t>
    </r>
  </si>
  <si>
    <r>
      <rPr>
        <sz val="7"/>
        <rFont val="Arial"/>
        <family val="2"/>
      </rPr>
      <t>1103.110301.01.004</t>
    </r>
  </si>
  <si>
    <r>
      <rPr>
        <sz val="7"/>
        <rFont val="Arial"/>
        <family val="2"/>
      </rPr>
      <t xml:space="preserve">Keluaran : Terpeliharanya Gedung Kantor
</t>
    </r>
    <r>
      <rPr>
        <sz val="7"/>
        <rFont val="Arial"/>
        <family val="2"/>
      </rPr>
      <t>Keluaran : Gedung Kantor DPUPR baik</t>
    </r>
  </si>
  <si>
    <r>
      <rPr>
        <sz val="7"/>
        <rFont val="Arial"/>
        <family val="2"/>
      </rPr>
      <t xml:space="preserve">1 Unit
</t>
    </r>
    <r>
      <rPr>
        <sz val="7"/>
        <rFont val="Arial"/>
        <family val="2"/>
      </rPr>
      <t>1 Unit</t>
    </r>
  </si>
  <si>
    <r>
      <rPr>
        <sz val="7"/>
        <rFont val="Arial"/>
        <family val="2"/>
      </rPr>
      <t>1103.110301.01.006</t>
    </r>
  </si>
  <si>
    <r>
      <rPr>
        <sz val="7"/>
        <rFont val="Arial"/>
        <family val="2"/>
      </rPr>
      <t xml:space="preserve">Keluaran : Persiapan Pengadaan Tanah
</t>
    </r>
    <r>
      <rPr>
        <sz val="7"/>
        <rFont val="Arial"/>
        <family val="2"/>
      </rPr>
      <t>Keluaran : Persiapan Pengadaan Tanah</t>
    </r>
  </si>
  <si>
    <r>
      <rPr>
        <sz val="7"/>
        <rFont val="Arial"/>
        <family val="2"/>
      </rPr>
      <t>1103.110301.01.007</t>
    </r>
  </si>
  <si>
    <r>
      <rPr>
        <sz val="7"/>
        <rFont val="Arial"/>
        <family val="2"/>
      </rPr>
      <t xml:space="preserve">Keluaran :  Pelaksanaan Pengadaan Tanah
</t>
    </r>
    <r>
      <rPr>
        <sz val="7"/>
        <rFont val="Arial"/>
        <family val="2"/>
      </rPr>
      <t>Keluaran :  Pelaksanaan Pengadaan Tanah</t>
    </r>
  </si>
  <si>
    <r>
      <rPr>
        <sz val="7"/>
        <rFont val="Arial"/>
        <family val="2"/>
      </rPr>
      <t xml:space="preserve">10000 M2
</t>
    </r>
    <r>
      <rPr>
        <sz val="7"/>
        <rFont val="Arial"/>
        <family val="2"/>
      </rPr>
      <t>10000 M2</t>
    </r>
  </si>
  <si>
    <r>
      <rPr>
        <sz val="7"/>
        <rFont val="Arial"/>
        <family val="2"/>
      </rPr>
      <t xml:space="preserve">0 M2
</t>
    </r>
    <r>
      <rPr>
        <sz val="7"/>
        <rFont val="Arial"/>
        <family val="2"/>
      </rPr>
      <t>0 M2</t>
    </r>
  </si>
  <si>
    <r>
      <rPr>
        <sz val="7"/>
        <rFont val="Arial"/>
        <family val="2"/>
      </rPr>
      <t>1103.110301.01.008</t>
    </r>
  </si>
  <si>
    <r>
      <rPr>
        <sz val="7"/>
        <rFont val="Arial"/>
        <family val="2"/>
      </rPr>
      <t xml:space="preserve">Keluaran :  Penyerahan Hasil Pengadaan Tanah
</t>
    </r>
    <r>
      <rPr>
        <sz val="7"/>
        <rFont val="Arial"/>
        <family val="2"/>
      </rPr>
      <t>Keluaran :  Penyerahan Hasil Pengadaan Tanah</t>
    </r>
  </si>
  <si>
    <r>
      <rPr>
        <sz val="7"/>
        <rFont val="Arial"/>
        <family val="2"/>
      </rPr>
      <t xml:space="preserve">1000 m2
</t>
    </r>
    <r>
      <rPr>
        <sz val="7"/>
        <rFont val="Arial"/>
        <family val="2"/>
      </rPr>
      <t>1000 m2</t>
    </r>
  </si>
  <si>
    <r>
      <rPr>
        <sz val="7"/>
        <rFont val="Arial"/>
        <family val="2"/>
      </rPr>
      <t xml:space="preserve">0 m2
</t>
    </r>
    <r>
      <rPr>
        <sz val="7"/>
        <rFont val="Arial"/>
        <family val="2"/>
      </rPr>
      <t>0 m2</t>
    </r>
  </si>
  <si>
    <r>
      <rPr>
        <sz val="7"/>
        <rFont val="Arial"/>
        <family val="2"/>
      </rPr>
      <t>1103.110301.01.009</t>
    </r>
  </si>
  <si>
    <r>
      <rPr>
        <sz val="7"/>
        <rFont val="Arial"/>
        <family val="2"/>
      </rPr>
      <t xml:space="preserve">Keluaran : Terlaksananya Bimtek dan Pelatihan Formal pada DPUPR Kota Serang
</t>
    </r>
    <r>
      <rPr>
        <sz val="7"/>
        <rFont val="Arial"/>
        <family val="2"/>
      </rPr>
      <t>Keluaran : Terpenuhinya Peningkatan Kapasitas ASN</t>
    </r>
  </si>
  <si>
    <r>
      <rPr>
        <sz val="7"/>
        <rFont val="Arial"/>
        <family val="2"/>
      </rPr>
      <t>1103.110301.01.010</t>
    </r>
  </si>
  <si>
    <r>
      <rPr>
        <sz val="7"/>
        <rFont val="Arial"/>
        <family val="2"/>
      </rPr>
      <t xml:space="preserve">Keluaran : Kegiatan pemberitaan informasi dan dokumentasi OPD
</t>
    </r>
    <r>
      <rPr>
        <sz val="7"/>
        <rFont val="Arial"/>
        <family val="2"/>
      </rPr>
      <t>Keluaran : Kegiatan Pawaidan Publikasi dan Promosi</t>
    </r>
  </si>
  <si>
    <r>
      <rPr>
        <sz val="7"/>
        <rFont val="Arial"/>
        <family val="2"/>
      </rPr>
      <t xml:space="preserve">3 Kgt
</t>
    </r>
    <r>
      <rPr>
        <sz val="7"/>
        <rFont val="Arial"/>
        <family val="2"/>
      </rPr>
      <t>3 Kgt</t>
    </r>
  </si>
  <si>
    <r>
      <rPr>
        <sz val="7"/>
        <rFont val="Arial"/>
        <family val="2"/>
      </rPr>
      <t>1103.110301.01.011</t>
    </r>
  </si>
  <si>
    <r>
      <rPr>
        <sz val="7"/>
        <rFont val="Arial"/>
        <family val="2"/>
      </rPr>
      <t xml:space="preserve">Keluaran : Dokumen Pengelolaan aset dan barang milik Pemkot Serang yang ada di Bappeda
</t>
    </r>
    <r>
      <rPr>
        <sz val="7"/>
        <rFont val="Arial"/>
        <family val="2"/>
      </rPr>
      <t>Keluaran : Tersediannya Dokumen BMD yang Tersusun</t>
    </r>
  </si>
  <si>
    <r>
      <rPr>
        <sz val="7"/>
        <rFont val="Arial"/>
        <family val="2"/>
      </rPr>
      <t>1103.110301.01.012</t>
    </r>
  </si>
  <si>
    <r>
      <rPr>
        <sz val="7"/>
        <rFont val="Arial"/>
        <family val="2"/>
      </rPr>
      <t xml:space="preserve">Keluaran : Penyediaan  makan dan minuman rutin untuk  kantor
</t>
    </r>
    <r>
      <rPr>
        <sz val="7"/>
        <rFont val="Arial"/>
        <family val="2"/>
      </rPr>
      <t>Keluaran : Makanan dan Minuman Kantor DPUPR</t>
    </r>
  </si>
  <si>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>100 %</t>
    </r>
  </si>
  <si>
    <r>
      <rPr>
        <sz val="7"/>
        <rFont val="Arial"/>
        <family val="2"/>
      </rPr>
      <t xml:space="preserve">0 Bulan
</t>
    </r>
    <r>
      <rPr>
        <sz val="7"/>
        <rFont val="Arial"/>
        <family val="2"/>
      </rPr>
      <t>0 %</t>
    </r>
  </si>
  <si>
    <r>
      <rPr>
        <sz val="7"/>
        <rFont val="Arial"/>
        <family val="2"/>
      </rPr>
      <t>1103.110301.01.013</t>
    </r>
  </si>
  <si>
    <r>
      <rPr>
        <sz val="7"/>
        <rFont val="Arial"/>
        <family val="2"/>
      </rPr>
      <t xml:space="preserve">Keluaran : Biaya perjalanan dinas
</t>
    </r>
    <r>
      <rPr>
        <sz val="7"/>
        <rFont val="Arial"/>
        <family val="2"/>
      </rPr>
      <t>Keluaran : Rapat - rapat Koordinasi dan Konsultasi Dinas Dalam dan Luar Daerah</t>
    </r>
  </si>
  <si>
    <r>
      <rPr>
        <b/>
        <sz val="7"/>
        <rFont val="Arial"/>
        <family val="2"/>
      </rPr>
      <t>1103.02</t>
    </r>
  </si>
  <si>
    <r>
      <rPr>
        <sz val="7"/>
        <rFont val="Arial"/>
        <family val="2"/>
      </rPr>
      <t xml:space="preserve">1 : Tingkat ketersediaan dokumen pengelolaan dan pelaporan keuangan
</t>
    </r>
    <r>
      <rPr>
        <sz val="7"/>
        <rFont val="Arial"/>
        <family val="2"/>
      </rPr>
      <t>2 : Tingkat ketepatan waktu penyampaian Dokumen pengelolaan dan pelaporan keuangan</t>
    </r>
  </si>
  <si>
    <r>
      <rPr>
        <sz val="7"/>
        <rFont val="Arial"/>
        <family val="2"/>
      </rPr>
      <t>1103.110301.02.001</t>
    </r>
  </si>
  <si>
    <r>
      <rPr>
        <sz val="7"/>
        <rFont val="Arial"/>
        <family val="2"/>
      </rPr>
      <t xml:space="preserve">Keluaran : Penyusunan Dokumen Laporan Keuangan Semester
</t>
    </r>
    <r>
      <rPr>
        <sz val="7"/>
        <rFont val="Arial"/>
        <family val="2"/>
      </rPr>
      <t>Keluaran : Tersusunnya Laporan Keuangan Smesteran</t>
    </r>
  </si>
  <si>
    <r>
      <rPr>
        <sz val="7"/>
        <rFont val="Arial"/>
        <family val="2"/>
      </rPr>
      <t xml:space="preserve">2 Dok
</t>
    </r>
    <r>
      <rPr>
        <sz val="7"/>
        <rFont val="Arial"/>
        <family val="2"/>
      </rPr>
      <t>2 Dok</t>
    </r>
  </si>
  <si>
    <r>
      <rPr>
        <sz val="7"/>
        <rFont val="Arial"/>
        <family val="2"/>
      </rPr>
      <t>1103.110301.02.002</t>
    </r>
  </si>
  <si>
    <r>
      <rPr>
        <sz val="7"/>
        <rFont val="Arial"/>
        <family val="2"/>
      </rPr>
      <t xml:space="preserve">Keluaran : Penyusunan Dokumen Laporan Keuangan Akhir Tahun
</t>
    </r>
    <r>
      <rPr>
        <sz val="7"/>
        <rFont val="Arial"/>
        <family val="2"/>
      </rPr>
      <t>Keluaran : Tersusunnya Dokumen Laporan Keuangan Akhir Tahun</t>
    </r>
  </si>
  <si>
    <r>
      <rPr>
        <b/>
        <sz val="7"/>
        <rFont val="Arial"/>
        <family val="2"/>
      </rPr>
      <t>1103.03</t>
    </r>
  </si>
  <si>
    <r>
      <rPr>
        <sz val="7"/>
        <rFont val="Arial"/>
        <family val="2"/>
      </rPr>
      <t xml:space="preserve">1 : Tingkat ketersediaan dokumen Perencanaan, Pengendalian dan Pelaporan Capaian Kinerja
</t>
    </r>
    <r>
      <rPr>
        <sz val="7"/>
        <rFont val="Arial"/>
        <family val="2"/>
      </rPr>
      <t>2 : Tingkat ketepatan waktu penyampaian Dokumen Perencanaan, Pengendalian dan Pelaporan Capaian Kinerja</t>
    </r>
  </si>
  <si>
    <r>
      <rPr>
        <sz val="7"/>
        <rFont val="Arial"/>
        <family val="2"/>
      </rPr>
      <t>1103.110301.03.001</t>
    </r>
  </si>
  <si>
    <r>
      <rPr>
        <sz val="7"/>
        <rFont val="Arial"/>
        <family val="2"/>
      </rPr>
      <t xml:space="preserve">Keluaran : Dokumen Renja Dpupr Kota serang
</t>
    </r>
    <r>
      <rPr>
        <sz val="7"/>
        <rFont val="Arial"/>
        <family val="2"/>
      </rPr>
      <t>Keluaran : Tersedianya Dokumen Renja DPUPR</t>
    </r>
  </si>
  <si>
    <r>
      <rPr>
        <sz val="7"/>
        <rFont val="Arial"/>
        <family val="2"/>
      </rPr>
      <t xml:space="preserve">3 Dok
</t>
    </r>
    <r>
      <rPr>
        <sz val="7"/>
        <rFont val="Arial"/>
        <family val="2"/>
      </rPr>
      <t>3 Dok</t>
    </r>
  </si>
  <si>
    <r>
      <rPr>
        <sz val="7"/>
        <rFont val="Arial"/>
        <family val="2"/>
      </rPr>
      <t>1103.110301.03.002</t>
    </r>
  </si>
  <si>
    <r>
      <rPr>
        <sz val="7"/>
        <rFont val="Arial"/>
        <family val="2"/>
      </rPr>
      <t xml:space="preserve">Keluaran : Dokumen RKA dan DPA DPUR Kota Serang
</t>
    </r>
    <r>
      <rPr>
        <sz val="7"/>
        <rFont val="Arial"/>
        <family val="2"/>
      </rPr>
      <t>Keluaran : Tersedianya Dokumen dan Dokumen DPA DPUPR Kota Serang</t>
    </r>
  </si>
  <si>
    <r>
      <rPr>
        <sz val="7"/>
        <rFont val="Arial"/>
        <family val="2"/>
      </rPr>
      <t>1103.110301.03.003</t>
    </r>
  </si>
  <si>
    <r>
      <rPr>
        <sz val="7"/>
        <rFont val="Arial"/>
        <family val="2"/>
      </rPr>
      <t xml:space="preserve">Keluaran : Pengendalian dan Evaluasi Kinerja
</t>
    </r>
    <r>
      <rPr>
        <sz val="7"/>
        <rFont val="Arial"/>
        <family val="2"/>
      </rPr>
      <t>Keluaran : Data Pelaporan Kegiatan DPUPR Kota Serang</t>
    </r>
  </si>
  <si>
    <r>
      <rPr>
        <sz val="7"/>
        <rFont val="Arial"/>
        <family val="2"/>
      </rPr>
      <t>1103.110301.03.004</t>
    </r>
  </si>
  <si>
    <r>
      <rPr>
        <sz val="7"/>
        <rFont val="Arial"/>
        <family val="2"/>
      </rPr>
      <t xml:space="preserve">Keluaran : Penyusunan Pelaporan Capian Kinerja Tahunan Perangkat Daerah
</t>
    </r>
    <r>
      <rPr>
        <sz val="7"/>
        <rFont val="Arial"/>
        <family val="2"/>
      </rPr>
      <t>Keluaran : Dokumen LKPJ, LKJIP, dan LPPD</t>
    </r>
  </si>
  <si>
    <r>
      <rPr>
        <sz val="7"/>
        <rFont val="Arial"/>
        <family val="2"/>
      </rPr>
      <t>1103.110301.03.005</t>
    </r>
  </si>
  <si>
    <r>
      <rPr>
        <sz val="7"/>
        <rFont val="Arial"/>
        <family val="2"/>
      </rPr>
      <t xml:space="preserve">Keluaran : Penyusunan Data dan Profil Perangkat Daerah
</t>
    </r>
    <r>
      <rPr>
        <sz val="7"/>
        <rFont val="Arial"/>
        <family val="2"/>
      </rPr>
      <t>Keluaran : Dokumen Tentang Profil DPUPR</t>
    </r>
  </si>
  <si>
    <r>
      <rPr>
        <b/>
        <sz val="7"/>
        <rFont val="Arial"/>
        <family val="2"/>
      </rPr>
      <t>1103.11</t>
    </r>
  </si>
  <si>
    <r>
      <rPr>
        <b/>
        <sz val="7"/>
        <rFont val="Arial"/>
        <family val="2"/>
      </rPr>
      <t>Program Pembangunan Jalan dan Jembatan</t>
    </r>
  </si>
  <si>
    <r>
      <rPr>
        <sz val="7"/>
        <rFont val="Arial"/>
        <family val="2"/>
      </rPr>
      <t xml:space="preserve">1 : Capaian pembangunan jalan dan Jembatan
</t>
    </r>
    <r>
      <rPr>
        <sz val="7"/>
        <rFont val="Arial"/>
        <family val="2"/>
      </rPr>
      <t xml:space="preserve">2 : Capaian Pembangunan Talud/ Bronjong
</t>
    </r>
    <r>
      <rPr>
        <sz val="7"/>
        <rFont val="Arial"/>
        <family val="2"/>
      </rPr>
      <t>3 : Presentase pemeliharaan jalan dan Jembatan</t>
    </r>
  </si>
  <si>
    <r>
      <rPr>
        <sz val="7"/>
        <rFont val="Arial"/>
        <family val="2"/>
      </rPr>
      <t xml:space="preserve">73 %
</t>
    </r>
    <r>
      <rPr>
        <sz val="7"/>
        <rFont val="Arial"/>
        <family val="2"/>
      </rPr>
      <t xml:space="preserve">56 %
</t>
    </r>
    <r>
      <rPr>
        <sz val="7"/>
        <rFont val="Arial"/>
        <family val="2"/>
      </rPr>
      <t>76 %</t>
    </r>
  </si>
  <si>
    <r>
      <rPr>
        <sz val="7"/>
        <rFont val="Arial"/>
        <family val="2"/>
      </rPr>
      <t xml:space="preserve">76 %
</t>
    </r>
    <r>
      <rPr>
        <sz val="7"/>
        <rFont val="Arial"/>
        <family val="2"/>
      </rPr>
      <t xml:space="preserve">59 %
</t>
    </r>
    <r>
      <rPr>
        <sz val="7"/>
        <rFont val="Arial"/>
        <family val="2"/>
      </rPr>
      <t>79 %</t>
    </r>
  </si>
  <si>
    <r>
      <rPr>
        <sz val="7"/>
        <rFont val="Arial"/>
        <family val="2"/>
      </rPr>
      <t>1103.110301.11.001</t>
    </r>
  </si>
  <si>
    <r>
      <rPr>
        <sz val="8"/>
        <rFont val="Arial"/>
        <family val="2"/>
      </rPr>
      <t>Perencanaan pembangunan jalan</t>
    </r>
  </si>
  <si>
    <r>
      <rPr>
        <sz val="7"/>
        <rFont val="Arial"/>
        <family val="2"/>
      </rPr>
      <t xml:space="preserve">Keluaran : Terlaksananya kegiatan Perencanaan Teknis/DED jalan di Kota Serang dan database1
</t>
    </r>
    <r>
      <rPr>
        <sz val="7"/>
        <rFont val="Arial"/>
        <family val="2"/>
      </rPr>
      <t>Keluaran : Tersedianya dokumen hasil perencanaan/teknis/DED jalan di Kota Serang</t>
    </r>
  </si>
  <si>
    <r>
      <rPr>
        <sz val="7"/>
        <rFont val="Arial"/>
        <family val="2"/>
      </rPr>
      <t xml:space="preserve">13 Dok
</t>
    </r>
    <r>
      <rPr>
        <sz val="7"/>
        <rFont val="Arial"/>
        <family val="2"/>
      </rPr>
      <t>13 Dok</t>
    </r>
  </si>
  <si>
    <r>
      <rPr>
        <sz val="7"/>
        <rFont val="Arial"/>
        <family val="2"/>
      </rPr>
      <t>1103.110301.11.002</t>
    </r>
  </si>
  <si>
    <r>
      <rPr>
        <sz val="8"/>
        <rFont val="Arial"/>
        <family val="2"/>
      </rPr>
      <t>Survei kontur jalan dan jembatan</t>
    </r>
  </si>
  <si>
    <r>
      <rPr>
        <sz val="7"/>
        <rFont val="Arial"/>
        <family val="2"/>
      </rPr>
      <t xml:space="preserve">Keluaran : Terlaksananya survei kontur jalan dan jembatan
</t>
    </r>
    <r>
      <rPr>
        <sz val="7"/>
        <rFont val="Arial"/>
        <family val="2"/>
      </rPr>
      <t>Keluaran : Tersedianya dokumen Analisa Harga Satuan</t>
    </r>
  </si>
  <si>
    <r>
      <rPr>
        <sz val="7"/>
        <rFont val="Arial"/>
        <family val="2"/>
      </rPr>
      <t>1103.110301.11.003</t>
    </r>
  </si>
  <si>
    <r>
      <rPr>
        <sz val="8"/>
        <rFont val="Arial"/>
        <family val="2"/>
      </rPr>
      <t>Pembangunan jalan</t>
    </r>
  </si>
  <si>
    <r>
      <rPr>
        <sz val="7"/>
        <rFont val="Arial"/>
        <family val="2"/>
      </rPr>
      <t xml:space="preserve">Keluaran : Terwujudnya Peningkatan Fisik Konstruksi Jalan
</t>
    </r>
    <r>
      <rPr>
        <sz val="7"/>
        <rFont val="Arial"/>
        <family val="2"/>
      </rPr>
      <t>Keluaran :  Tercapainya Peningkatan Jalan</t>
    </r>
  </si>
  <si>
    <r>
      <rPr>
        <sz val="7"/>
        <rFont val="Arial"/>
        <family val="2"/>
      </rPr>
      <t xml:space="preserve">5 KM
</t>
    </r>
    <r>
      <rPr>
        <sz val="7"/>
        <rFont val="Arial"/>
        <family val="2"/>
      </rPr>
      <t>5 KM</t>
    </r>
  </si>
  <si>
    <r>
      <rPr>
        <sz val="7"/>
        <rFont val="Arial"/>
        <family val="2"/>
      </rPr>
      <t xml:space="preserve">0 KM
</t>
    </r>
    <r>
      <rPr>
        <sz val="7"/>
        <rFont val="Arial"/>
        <family val="2"/>
      </rPr>
      <t>0 KM</t>
    </r>
  </si>
  <si>
    <r>
      <rPr>
        <sz val="7"/>
        <rFont val="Arial"/>
        <family val="2"/>
      </rPr>
      <t>1103.110301.11.004</t>
    </r>
  </si>
  <si>
    <r>
      <rPr>
        <sz val="8"/>
        <rFont val="Arial"/>
        <family val="2"/>
      </rPr>
      <t>Perencanaan pembangunan jembatan</t>
    </r>
  </si>
  <si>
    <r>
      <rPr>
        <sz val="7"/>
        <rFont val="Arial"/>
        <family val="2"/>
      </rPr>
      <t xml:space="preserve">Keluaran :  Terlaksananya kegiatan perencanaan teknis / DED pembangunan jembatan
</t>
    </r>
    <r>
      <rPr>
        <sz val="7"/>
        <rFont val="Arial"/>
        <family val="2"/>
      </rPr>
      <t>Keluaran : Tersedianya dokumen perencanaan teknis / DED pembangunan jembatan di Kota Serang</t>
    </r>
  </si>
  <si>
    <r>
      <rPr>
        <sz val="7"/>
        <rFont val="Arial"/>
        <family val="2"/>
      </rPr>
      <t>1103.110301.11.005</t>
    </r>
  </si>
  <si>
    <r>
      <rPr>
        <sz val="8"/>
        <rFont val="Arial"/>
        <family val="2"/>
      </rPr>
      <t>Pembangunan jembatan</t>
    </r>
  </si>
  <si>
    <r>
      <rPr>
        <sz val="7"/>
        <rFont val="Arial"/>
        <family val="2"/>
      </rPr>
      <t xml:space="preserve">Keluaran : Terwujudnya pembangunan fisik konstruksi jembatan
</t>
    </r>
    <r>
      <rPr>
        <sz val="7"/>
        <rFont val="Arial"/>
        <family val="2"/>
      </rPr>
      <t xml:space="preserve">Keluaran : Tercapainya peningkatan aktivitas ekonomi masyarakat &amp; peningkatan lalulintas harian
</t>
    </r>
    <r>
      <rPr>
        <sz val="7"/>
        <rFont val="Arial"/>
        <family val="2"/>
      </rPr>
      <t>rata-rata serta waktu tempuh yang semakin singkat</t>
    </r>
  </si>
  <si>
    <r>
      <rPr>
        <sz val="7"/>
        <rFont val="Arial"/>
        <family val="2"/>
      </rPr>
      <t xml:space="preserve">40 M
</t>
    </r>
    <r>
      <rPr>
        <sz val="7"/>
        <rFont val="Arial"/>
        <family val="2"/>
      </rPr>
      <t>40 M</t>
    </r>
  </si>
  <si>
    <r>
      <rPr>
        <sz val="7"/>
        <rFont val="Arial"/>
        <family val="2"/>
      </rPr>
      <t xml:space="preserve">0 M
</t>
    </r>
    <r>
      <rPr>
        <sz val="7"/>
        <rFont val="Arial"/>
        <family val="2"/>
      </rPr>
      <t>0 M</t>
    </r>
  </si>
  <si>
    <r>
      <rPr>
        <sz val="7"/>
        <rFont val="Arial"/>
        <family val="2"/>
      </rPr>
      <t>1103.110301.11.006</t>
    </r>
  </si>
  <si>
    <r>
      <rPr>
        <sz val="8"/>
        <rFont val="Arial"/>
        <family val="2"/>
      </rPr>
      <t>Pembangunan Jalan dan jembatan Pedesaan</t>
    </r>
  </si>
  <si>
    <r>
      <rPr>
        <sz val="7"/>
        <rFont val="Arial"/>
        <family val="2"/>
      </rPr>
      <t xml:space="preserve">Keluaran : Terdapat jalan yang harus dibangun untuk kelancaran transportasi
</t>
    </r>
    <r>
      <rPr>
        <sz val="7"/>
        <rFont val="Arial"/>
        <family val="2"/>
      </rPr>
      <t>Keluaran :  Terbangunnya fisik jalan dan jembatan perdesaan di kota Serang beserta bangunan pelengkapnya</t>
    </r>
  </si>
  <si>
    <r>
      <rPr>
        <sz val="7"/>
        <rFont val="Arial"/>
        <family val="2"/>
      </rPr>
      <t xml:space="preserve">12 M
</t>
    </r>
    <r>
      <rPr>
        <sz val="7"/>
        <rFont val="Arial"/>
        <family val="2"/>
      </rPr>
      <t>12 M</t>
    </r>
  </si>
  <si>
    <r>
      <rPr>
        <sz val="7"/>
        <rFont val="Arial"/>
        <family val="2"/>
      </rPr>
      <t>1103.110301.11.007</t>
    </r>
  </si>
  <si>
    <r>
      <rPr>
        <sz val="8"/>
        <rFont val="Arial"/>
        <family val="2"/>
      </rPr>
      <t>Pembangunan Turap/talud/bronjong</t>
    </r>
  </si>
  <si>
    <r>
      <rPr>
        <sz val="7"/>
        <rFont val="Arial"/>
        <family val="2"/>
      </rPr>
      <t xml:space="preserve">Keluaran : Terwujudnya Tembok Penahan Tanah
</t>
    </r>
    <r>
      <rPr>
        <sz val="7"/>
        <rFont val="Arial"/>
        <family val="2"/>
      </rPr>
      <t>Keluaran : Badan Jalan Mantap</t>
    </r>
  </si>
  <si>
    <r>
      <rPr>
        <sz val="7"/>
        <rFont val="Arial"/>
        <family val="2"/>
      </rPr>
      <t xml:space="preserve">1000 M
</t>
    </r>
    <r>
      <rPr>
        <sz val="7"/>
        <rFont val="Arial"/>
        <family val="2"/>
      </rPr>
      <t>1000 M</t>
    </r>
  </si>
  <si>
    <r>
      <rPr>
        <sz val="7"/>
        <rFont val="Arial"/>
        <family val="2"/>
      </rPr>
      <t>1103.110301.11.008</t>
    </r>
  </si>
  <si>
    <r>
      <rPr>
        <sz val="8"/>
        <rFont val="Arial"/>
        <family val="2"/>
      </rPr>
      <t>Rehabilitasi/Pemeliharaan jalan dan jembatan Perdesaan</t>
    </r>
  </si>
  <si>
    <r>
      <rPr>
        <sz val="7"/>
        <rFont val="Arial"/>
        <family val="2"/>
      </rPr>
      <t xml:space="preserve">Keluaran :  Tertanganinya Penanganan Pemeliharaan Jalan Kota
</t>
    </r>
    <r>
      <rPr>
        <sz val="7"/>
        <rFont val="Arial"/>
        <family val="2"/>
      </rPr>
      <t>Keluaran : Tercapainya Kondisi Fungsional Jalan Secara Optimal</t>
    </r>
  </si>
  <si>
    <r>
      <rPr>
        <sz val="7"/>
        <rFont val="Arial"/>
        <family val="2"/>
      </rPr>
      <t xml:space="preserve">30 KM
</t>
    </r>
    <r>
      <rPr>
        <sz val="7"/>
        <rFont val="Arial"/>
        <family val="2"/>
      </rPr>
      <t>30 KM</t>
    </r>
  </si>
  <si>
    <r>
      <rPr>
        <sz val="7"/>
        <rFont val="Arial"/>
        <family val="2"/>
      </rPr>
      <t>1103.110301.11.009</t>
    </r>
  </si>
  <si>
    <r>
      <rPr>
        <sz val="8"/>
        <rFont val="Arial"/>
        <family val="2"/>
      </rPr>
      <t>Karya Bakti TNI</t>
    </r>
  </si>
  <si>
    <r>
      <rPr>
        <sz val="7"/>
        <rFont val="Arial"/>
        <family val="2"/>
      </rPr>
      <t xml:space="preserve">Keluaran :  Terlaksananya Pembangunan.Peningkatan Jalan dan Jembatan   Melalui Karya Bhakti TNI
</t>
    </r>
    <r>
      <rPr>
        <sz val="7"/>
        <rFont val="Arial"/>
        <family val="2"/>
      </rPr>
      <t>Keluaran :  Terwujudnya Kerjasama Antara Pemkot Serang dengan TNI</t>
    </r>
  </si>
  <si>
    <r>
      <rPr>
        <sz val="7"/>
        <rFont val="Arial"/>
        <family val="2"/>
      </rPr>
      <t xml:space="preserve">1 KM
</t>
    </r>
    <r>
      <rPr>
        <sz val="7"/>
        <rFont val="Arial"/>
        <family val="2"/>
      </rPr>
      <t>1 KM</t>
    </r>
  </si>
  <si>
    <r>
      <rPr>
        <sz val="7"/>
        <rFont val="Arial"/>
        <family val="2"/>
      </rPr>
      <t>1103.110301.11.010</t>
    </r>
  </si>
  <si>
    <r>
      <rPr>
        <sz val="8"/>
        <rFont val="Arial"/>
        <family val="2"/>
      </rPr>
      <t>TMMD Manunggal TNI</t>
    </r>
  </si>
  <si>
    <r>
      <rPr>
        <sz val="7"/>
        <rFont val="Arial"/>
        <family val="2"/>
      </rPr>
      <t xml:space="preserve">Keluaran : Terlaksananya Pembangunan.Peningkatan Jalan dan Jembatan  Melalui TMMD Manunggal TNI
</t>
    </r>
    <r>
      <rPr>
        <sz val="7"/>
        <rFont val="Arial"/>
        <family val="2"/>
      </rPr>
      <t>Keluaran : Terwujudnya Kerjasama Antara Pemkot Serang dengan TNI</t>
    </r>
  </si>
  <si>
    <r>
      <rPr>
        <sz val="7"/>
        <rFont val="Arial"/>
        <family val="2"/>
      </rPr>
      <t>1103.110301.11.011</t>
    </r>
  </si>
  <si>
    <r>
      <rPr>
        <sz val="8"/>
        <rFont val="Arial"/>
        <family val="2"/>
      </rPr>
      <t>Satata Sariksa Manunggal TNI</t>
    </r>
  </si>
  <si>
    <r>
      <rPr>
        <sz val="7"/>
        <rFont val="Arial"/>
        <family val="2"/>
      </rPr>
      <t xml:space="preserve">Keluaran :  Terlaksananya Pembangunan.Peningkatan Jalan dan Jembatan       Melalui Satata Sariksa Manunggal TNI
</t>
    </r>
    <r>
      <rPr>
        <sz val="7"/>
        <rFont val="Arial"/>
        <family val="2"/>
      </rPr>
      <t>Keluaran :  Terwujudnya Kerjasama Antara Pemkot Serang dengan TNI</t>
    </r>
  </si>
  <si>
    <r>
      <rPr>
        <b/>
        <sz val="7"/>
        <rFont val="Arial"/>
        <family val="2"/>
      </rPr>
      <t>1103.12</t>
    </r>
  </si>
  <si>
    <r>
      <rPr>
        <b/>
        <sz val="7"/>
        <rFont val="Arial"/>
        <family val="2"/>
      </rPr>
      <t>Program Rehabilitasi pemeliharaan jalan dan jembatan</t>
    </r>
  </si>
  <si>
    <r>
      <rPr>
        <sz val="7"/>
        <rFont val="Arial"/>
        <family val="2"/>
      </rPr>
      <t>1 : Prosentase Jalan dan Jembatan Terpelihara</t>
    </r>
  </si>
  <si>
    <r>
      <rPr>
        <sz val="7"/>
        <rFont val="Arial"/>
        <family val="2"/>
      </rPr>
      <t>1103.110301.12.001</t>
    </r>
  </si>
  <si>
    <r>
      <rPr>
        <sz val="8"/>
        <rFont val="Arial"/>
        <family val="2"/>
      </rPr>
      <t>Rehabilitasi/Pemeliharaan Jalan</t>
    </r>
  </si>
  <si>
    <r>
      <rPr>
        <sz val="7"/>
        <rFont val="Arial"/>
        <family val="2"/>
      </rPr>
      <t xml:space="preserve">Keluaran : Tertanganinya Penanganan Pemeliharaan Jalan Kota
</t>
    </r>
    <r>
      <rPr>
        <sz val="7"/>
        <rFont val="Arial"/>
        <family val="2"/>
      </rPr>
      <t>Keluaran :  Tercapainya Kondisi Fungsional Jalan Secara Optimal</t>
    </r>
  </si>
  <si>
    <r>
      <rPr>
        <sz val="7"/>
        <rFont val="Arial"/>
        <family val="2"/>
      </rPr>
      <t xml:space="preserve">82 KM
</t>
    </r>
    <r>
      <rPr>
        <sz val="7"/>
        <rFont val="Arial"/>
        <family val="2"/>
      </rPr>
      <t>82 KM</t>
    </r>
  </si>
  <si>
    <r>
      <rPr>
        <sz val="7"/>
        <rFont val="Arial"/>
        <family val="2"/>
      </rPr>
      <t>1103.110301.12.002</t>
    </r>
  </si>
  <si>
    <r>
      <rPr>
        <sz val="8"/>
        <rFont val="Arial"/>
        <family val="2"/>
      </rPr>
      <t>Rehabilitasi/Pemeliharaan Jembatan</t>
    </r>
  </si>
  <si>
    <r>
      <rPr>
        <sz val="7"/>
        <rFont val="Arial"/>
        <family val="2"/>
      </rPr>
      <t xml:space="preserve">Keluaran : Tertanganinya Penanganan Pemeliharaan Jembatan Kota
</t>
    </r>
    <r>
      <rPr>
        <sz val="7"/>
        <rFont val="Arial"/>
        <family val="2"/>
      </rPr>
      <t>Keluaran : Tercapainya Kondisi Fungsional Jembatan Secara Optimal</t>
    </r>
  </si>
  <si>
    <r>
      <rPr>
        <sz val="7"/>
        <rFont val="Arial"/>
        <family val="2"/>
      </rPr>
      <t xml:space="preserve">110 M
</t>
    </r>
    <r>
      <rPr>
        <sz val="7"/>
        <rFont val="Arial"/>
        <family val="2"/>
      </rPr>
      <t>110 M</t>
    </r>
  </si>
  <si>
    <r>
      <rPr>
        <b/>
        <sz val="7"/>
        <rFont val="Arial"/>
        <family val="2"/>
      </rPr>
      <t>1103.13</t>
    </r>
  </si>
  <si>
    <r>
      <rPr>
        <b/>
        <sz val="7"/>
        <rFont val="Arial"/>
        <family val="2"/>
      </rPr>
      <t>Pengadaan sarana dan prasarana kebinamargaan</t>
    </r>
  </si>
  <si>
    <r>
      <rPr>
        <sz val="7"/>
        <rFont val="Arial"/>
        <family val="2"/>
      </rPr>
      <t>1 : Persentase pemenuhan sarana dan prasarana kebinamargaan</t>
    </r>
  </si>
  <si>
    <r>
      <rPr>
        <sz val="7"/>
        <rFont val="Arial"/>
        <family val="2"/>
      </rPr>
      <t>1103.110301.13.001</t>
    </r>
  </si>
  <si>
    <r>
      <rPr>
        <sz val="8"/>
        <rFont val="Arial"/>
        <family val="2"/>
      </rPr>
      <t>Pengadaan alat-alat berat</t>
    </r>
  </si>
  <si>
    <r>
      <rPr>
        <sz val="7"/>
        <rFont val="Arial"/>
        <family val="2"/>
      </rPr>
      <t xml:space="preserve">Keluaran : Tersedianya Alat-alat Berat
</t>
    </r>
    <r>
      <rPr>
        <sz val="7"/>
        <rFont val="Arial"/>
        <family val="2"/>
      </rPr>
      <t>Keluaran : Jumlah Pengadaan Alat- alat Berat</t>
    </r>
  </si>
  <si>
    <r>
      <rPr>
        <sz val="7"/>
        <rFont val="Arial"/>
        <family val="2"/>
      </rPr>
      <t xml:space="preserve">2 Unit
</t>
    </r>
    <r>
      <rPr>
        <sz val="7"/>
        <rFont val="Arial"/>
        <family val="2"/>
      </rPr>
      <t>2 Unit</t>
    </r>
  </si>
  <si>
    <r>
      <rPr>
        <sz val="7"/>
        <rFont val="Arial"/>
        <family val="2"/>
      </rPr>
      <t>1103.110301.13.002</t>
    </r>
  </si>
  <si>
    <r>
      <rPr>
        <sz val="8"/>
        <rFont val="Arial"/>
        <family val="2"/>
      </rPr>
      <t xml:space="preserve">Pengadaan peralatan dan perlengkapan bengkel alat
</t>
    </r>
    <r>
      <rPr>
        <sz val="8"/>
        <rFont val="Arial"/>
        <family val="2"/>
      </rPr>
      <t>-alat berat</t>
    </r>
  </si>
  <si>
    <r>
      <rPr>
        <sz val="7"/>
        <rFont val="Arial"/>
        <family val="2"/>
      </rPr>
      <t xml:space="preserve">Keluaran : Tersedianya Peralatan dan Perlengkapan Bengkel Alat-alat Berat
</t>
    </r>
    <r>
      <rPr>
        <sz val="7"/>
        <rFont val="Arial"/>
        <family val="2"/>
      </rPr>
      <t>Keluaran : Terpenuhinya peralatan dan perlengkapan bengkel alat-alat berat</t>
    </r>
  </si>
  <si>
    <r>
      <rPr>
        <sz val="7"/>
        <rFont val="Arial"/>
        <family val="2"/>
      </rPr>
      <t>1103.110301.13.003</t>
    </r>
  </si>
  <si>
    <r>
      <rPr>
        <sz val="8"/>
        <rFont val="Arial"/>
        <family val="2"/>
      </rPr>
      <t>Pengadaan alat-alat ukur dan bahan labolatorium kebinamargaan</t>
    </r>
  </si>
  <si>
    <r>
      <rPr>
        <sz val="7"/>
        <rFont val="Arial"/>
        <family val="2"/>
      </rPr>
      <t xml:space="preserve">Keluaran : Terpenuhinya alat alat ukur dan bahan lab kebinamargaan
</t>
    </r>
    <r>
      <rPr>
        <sz val="7"/>
        <rFont val="Arial"/>
        <family val="2"/>
      </rPr>
      <t>Keluaran : Terpenuhinya alat alat ukur dan abahn lab kebinamargaan</t>
    </r>
  </si>
  <si>
    <r>
      <rPr>
        <sz val="7"/>
        <rFont val="Arial"/>
        <family val="2"/>
      </rPr>
      <t>1103.110301.13.004</t>
    </r>
  </si>
  <si>
    <r>
      <rPr>
        <sz val="8"/>
        <rFont val="Arial"/>
        <family val="2"/>
      </rPr>
      <t>Rehabilitasi/pemeliharaan gedung workshop</t>
    </r>
  </si>
  <si>
    <r>
      <rPr>
        <sz val="7"/>
        <rFont val="Arial"/>
        <family val="2"/>
      </rPr>
      <t xml:space="preserve">Keluaran : Terpelihara Gedung Workshop UPT
</t>
    </r>
    <r>
      <rPr>
        <sz val="7"/>
        <rFont val="Arial"/>
        <family val="2"/>
      </rPr>
      <t>Keluaran : Tersiapkannya Gedung Workshop guna menunjang kelancaran pelayanan pembangunan</t>
    </r>
  </si>
  <si>
    <r>
      <rPr>
        <sz val="7"/>
        <rFont val="Arial"/>
        <family val="2"/>
      </rPr>
      <t>1103.110301.13.005</t>
    </r>
  </si>
  <si>
    <r>
      <rPr>
        <sz val="8"/>
        <rFont val="Arial"/>
        <family val="2"/>
      </rPr>
      <t>Rehabilitasi/pemeliharaan laboratorium kebinamargaan</t>
    </r>
  </si>
  <si>
    <r>
      <rPr>
        <sz val="7"/>
        <rFont val="Arial"/>
        <family val="2"/>
      </rPr>
      <t xml:space="preserve">Keluaran : Terpeliharanya Laboratorium Kebinamargaan
</t>
    </r>
    <r>
      <rPr>
        <sz val="7"/>
        <rFont val="Arial"/>
        <family val="2"/>
      </rPr>
      <t>Keluaran : Tersiapkannya Gedung Laboratorium yang siap guna menunjang kelancaran pelayanan Uji Mutu Kontruksi</t>
    </r>
  </si>
  <si>
    <r>
      <rPr>
        <sz val="7"/>
        <rFont val="Arial"/>
        <family val="2"/>
      </rPr>
      <t>1103.110301.13.006</t>
    </r>
  </si>
  <si>
    <r>
      <rPr>
        <sz val="8"/>
        <rFont val="Arial"/>
        <family val="2"/>
      </rPr>
      <t>Rehabilitasi/pemeliharaan alat-alat berat</t>
    </r>
  </si>
  <si>
    <r>
      <rPr>
        <sz val="7"/>
        <rFont val="Arial"/>
        <family val="2"/>
      </rPr>
      <t xml:space="preserve">Keluaran : Terpeliharanya Alat-alat Berat yang siap pakai
</t>
    </r>
    <r>
      <rPr>
        <sz val="7"/>
        <rFont val="Arial"/>
        <family val="2"/>
      </rPr>
      <t xml:space="preserve">Keluaran : Pembangunan infrastruktur di Kota Serang yang sesuai dengan rencana yang telah di
</t>
    </r>
    <r>
      <rPr>
        <sz val="7"/>
        <rFont val="Arial"/>
        <family val="2"/>
      </rPr>
      <t>susun</t>
    </r>
  </si>
  <si>
    <r>
      <rPr>
        <sz val="7"/>
        <rFont val="Arial"/>
        <family val="2"/>
      </rPr>
      <t>1103.110301.13.007</t>
    </r>
  </si>
  <si>
    <r>
      <rPr>
        <sz val="8"/>
        <rFont val="Arial"/>
        <family val="2"/>
      </rPr>
      <t>Rehabilitasi/pemeliharaan alat-alat ukur dan bahan labolatorium kebinamargaan</t>
    </r>
  </si>
  <si>
    <r>
      <rPr>
        <sz val="7"/>
        <rFont val="Arial"/>
        <family val="2"/>
      </rPr>
      <t xml:space="preserve">Keluaran : Terpeliharanya alat - alat ukur dan bahan lab kebinamargaan
</t>
    </r>
    <r>
      <rPr>
        <sz val="7"/>
        <rFont val="Arial"/>
        <family val="2"/>
      </rPr>
      <t xml:space="preserve">Keluaran : Terpenuhinya alat alat ukur dan bahan lab kebinamargaan sesuai dengan standar
</t>
    </r>
    <r>
      <rPr>
        <sz val="7"/>
        <rFont val="Arial"/>
        <family val="2"/>
      </rPr>
      <t>akreditasi</t>
    </r>
  </si>
  <si>
    <r>
      <rPr>
        <b/>
        <sz val="7"/>
        <rFont val="Arial"/>
        <family val="2"/>
      </rPr>
      <t>1103.14</t>
    </r>
  </si>
  <si>
    <r>
      <rPr>
        <b/>
        <sz val="7"/>
        <rFont val="Arial"/>
        <family val="2"/>
      </rPr>
      <t>Program Peningkatan Pembangunan gedung pemerintah dan Fasilitas Umum</t>
    </r>
  </si>
  <si>
    <r>
      <rPr>
        <sz val="7"/>
        <rFont val="Arial"/>
        <family val="2"/>
      </rPr>
      <t>1 : Capaian pembangunan dan Pemeliharaan gedung pemerintah dan fasilitas umum</t>
    </r>
  </si>
  <si>
    <r>
      <rPr>
        <sz val="7"/>
        <rFont val="Arial"/>
        <family val="2"/>
      </rPr>
      <t>1103.110301.14.001</t>
    </r>
  </si>
  <si>
    <r>
      <rPr>
        <sz val="8"/>
        <rFont val="Arial"/>
        <family val="2"/>
      </rPr>
      <t>Pembangunan Gedung Kantor</t>
    </r>
  </si>
  <si>
    <r>
      <rPr>
        <sz val="7"/>
        <rFont val="Arial"/>
        <family val="2"/>
      </rPr>
      <t xml:space="preserve">Keluaran : Pembangunan Gedung Penujang Prasarana Pemerintah dan Publik dan Pengawasan Pekerjaan Fisik Gedung
</t>
    </r>
    <r>
      <rPr>
        <sz val="7"/>
        <rFont val="Arial"/>
        <family val="2"/>
      </rPr>
      <t>Keluaran : Terbangunnya Gedung Kantor  diwilayah kota serang</t>
    </r>
  </si>
  <si>
    <r>
      <rPr>
        <sz val="7"/>
        <rFont val="Arial"/>
        <family val="2"/>
      </rPr>
      <t xml:space="preserve">3 Unit
</t>
    </r>
    <r>
      <rPr>
        <sz val="7"/>
        <rFont val="Arial"/>
        <family val="2"/>
      </rPr>
      <t>3 Unit</t>
    </r>
  </si>
  <si>
    <r>
      <rPr>
        <sz val="7"/>
        <rFont val="Arial"/>
        <family val="2"/>
      </rPr>
      <t>1103.110301.14.002</t>
    </r>
  </si>
  <si>
    <r>
      <rPr>
        <sz val="8"/>
        <rFont val="Arial"/>
        <family val="2"/>
      </rPr>
      <t>Rehabilitasi Berat/Sedang Gedung Kantor</t>
    </r>
  </si>
  <si>
    <r>
      <rPr>
        <sz val="7"/>
        <rFont val="Arial"/>
        <family val="2"/>
      </rPr>
      <t xml:space="preserve">Keluaran : Rehabilitasi sedang/berat Gedung Penujang Prasarana Pemerintah dan Publik dan Pengawasan Pekerjaan
</t>
    </r>
    <r>
      <rPr>
        <sz val="7"/>
        <rFont val="Arial"/>
        <family val="2"/>
      </rPr>
      <t xml:space="preserve">Fisik Gedung
</t>
    </r>
    <r>
      <rPr>
        <sz val="7"/>
        <rFont val="Arial"/>
        <family val="2"/>
      </rPr>
      <t>Keluaran : Rehabilitaasi gedung Kantor</t>
    </r>
  </si>
  <si>
    <r>
      <rPr>
        <sz val="7"/>
        <rFont val="Arial"/>
        <family val="2"/>
      </rPr>
      <t>1103.110301.14.003</t>
    </r>
  </si>
  <si>
    <r>
      <rPr>
        <sz val="8"/>
        <rFont val="Arial"/>
        <family val="2"/>
      </rPr>
      <t>Perencanaan Teknis bangunan Gedung Prasarana Pemerintah</t>
    </r>
  </si>
  <si>
    <r>
      <rPr>
        <sz val="7"/>
        <rFont val="Arial"/>
        <family val="2"/>
      </rPr>
      <t xml:space="preserve">Keluaran : Dokumen Perencanaan Gedung Pemerintah
</t>
    </r>
    <r>
      <rPr>
        <sz val="7"/>
        <rFont val="Arial"/>
        <family val="2"/>
      </rPr>
      <t>Keluaran : Tersedianya Dokumen Perencanaan Gedung Pemerintah</t>
    </r>
  </si>
  <si>
    <r>
      <rPr>
        <sz val="7"/>
        <rFont val="Arial"/>
        <family val="2"/>
      </rPr>
      <t xml:space="preserve">4 Dok
</t>
    </r>
    <r>
      <rPr>
        <sz val="7"/>
        <rFont val="Arial"/>
        <family val="2"/>
      </rPr>
      <t>4 Dok</t>
    </r>
  </si>
  <si>
    <r>
      <rPr>
        <sz val="7"/>
        <rFont val="Arial"/>
        <family val="2"/>
      </rPr>
      <t>1103.110301.14.004</t>
    </r>
  </si>
  <si>
    <r>
      <rPr>
        <sz val="8"/>
        <rFont val="Arial"/>
        <family val="2"/>
      </rPr>
      <t>Pemeliharaan Rutin/Berkala Gedung Kantor</t>
    </r>
  </si>
  <si>
    <r>
      <rPr>
        <sz val="7"/>
        <rFont val="Arial"/>
        <family val="2"/>
      </rPr>
      <t xml:space="preserve">Keluaran : Pemeliharaan Bangunan Gedung di Kota Serang
</t>
    </r>
    <r>
      <rPr>
        <sz val="7"/>
        <rFont val="Arial"/>
        <family val="2"/>
      </rPr>
      <t>Keluaran : Terpeliharanya Bangunan Gedung di Kota Serang</t>
    </r>
  </si>
  <si>
    <r>
      <rPr>
        <sz val="7"/>
        <rFont val="Arial"/>
        <family val="2"/>
      </rPr>
      <t xml:space="preserve">11 %
</t>
    </r>
    <r>
      <rPr>
        <sz val="7"/>
        <rFont val="Arial"/>
        <family val="2"/>
      </rPr>
      <t>11 %</t>
    </r>
  </si>
  <si>
    <r>
      <rPr>
        <sz val="7"/>
        <rFont val="Arial"/>
        <family val="2"/>
      </rPr>
      <t xml:space="preserve">0 %
</t>
    </r>
    <r>
      <rPr>
        <sz val="7"/>
        <rFont val="Arial"/>
        <family val="2"/>
      </rPr>
      <t>0 %</t>
    </r>
  </si>
  <si>
    <r>
      <rPr>
        <sz val="7"/>
        <rFont val="Arial"/>
        <family val="2"/>
      </rPr>
      <t>1103.110301.14.006</t>
    </r>
  </si>
  <si>
    <r>
      <rPr>
        <sz val="8"/>
        <rFont val="Arial"/>
        <family val="2"/>
      </rPr>
      <t>Penyusunan Rencana Tata Bangunan dan Lingkungan</t>
    </r>
  </si>
  <si>
    <r>
      <rPr>
        <sz val="7"/>
        <rFont val="Arial"/>
        <family val="2"/>
      </rPr>
      <t xml:space="preserve">Keluaran : jumlah dok perencanaan RTBL
</t>
    </r>
    <r>
      <rPr>
        <sz val="7"/>
        <rFont val="Arial"/>
        <family val="2"/>
      </rPr>
      <t>Keluaran : Tersedianya Dokumen perencanaan RTBL</t>
    </r>
  </si>
  <si>
    <r>
      <rPr>
        <sz val="7"/>
        <rFont val="Arial"/>
        <family val="2"/>
      </rPr>
      <t>1103.110301.14.007</t>
    </r>
  </si>
  <si>
    <r>
      <rPr>
        <sz val="8"/>
        <rFont val="Arial"/>
        <family val="2"/>
      </rPr>
      <t>Pembangunan Fasilitas Umum</t>
    </r>
  </si>
  <si>
    <r>
      <rPr>
        <sz val="7"/>
        <rFont val="Arial"/>
        <family val="2"/>
      </rPr>
      <t xml:space="preserve">Keluaran : Pembangunan Fasilitas Umum
</t>
    </r>
    <r>
      <rPr>
        <sz val="7"/>
        <rFont val="Arial"/>
        <family val="2"/>
      </rPr>
      <t>Keluaran : Pembangunan Fasilitas Umum dikota serang</t>
    </r>
  </si>
  <si>
    <r>
      <rPr>
        <b/>
        <sz val="7"/>
        <rFont val="Arial"/>
        <family val="2"/>
      </rPr>
      <t>1103.15</t>
    </r>
  </si>
  <si>
    <r>
      <rPr>
        <b/>
        <sz val="7"/>
        <rFont val="Arial"/>
        <family val="2"/>
      </rPr>
      <t>Program Pembinaan Jasa Kontruksi</t>
    </r>
  </si>
  <si>
    <r>
      <rPr>
        <sz val="7"/>
        <rFont val="Arial"/>
        <family val="2"/>
      </rPr>
      <t>1 : Capaian saluran drainase yang ditangani</t>
    </r>
  </si>
  <si>
    <r>
      <rPr>
        <sz val="7"/>
        <rFont val="Arial"/>
        <family val="2"/>
      </rPr>
      <t>1103.110301.15.001</t>
    </r>
  </si>
  <si>
    <r>
      <rPr>
        <sz val="8"/>
        <rFont val="Arial"/>
        <family val="2"/>
      </rPr>
      <t>Sosialisasi dan Diseminasi Peraturan Perundang- undangan Jasa Konstruksi dan Peraturan Lainnya yang Terkait</t>
    </r>
  </si>
  <si>
    <r>
      <rPr>
        <sz val="7"/>
        <rFont val="Arial"/>
        <family val="2"/>
      </rPr>
      <t xml:space="preserve">Keluaran : Meningkatnya Pemahaman Aparatur Pemerintah dan
</t>
    </r>
    <r>
      <rPr>
        <sz val="7"/>
        <rFont val="Arial"/>
        <family val="2"/>
      </rPr>
      <t xml:space="preserve">Penyedia Jasa Konstruksi Terhadap Peraturan
</t>
    </r>
    <r>
      <rPr>
        <sz val="7"/>
        <rFont val="Arial"/>
        <family val="2"/>
      </rPr>
      <t xml:space="preserve">Perundang-undangan Jasa Konstruks
</t>
    </r>
    <r>
      <rPr>
        <sz val="7"/>
        <rFont val="Arial"/>
        <family val="2"/>
      </rPr>
      <t>Keluaran : Meningkatnya Tertib Jasa Konstruksi</t>
    </r>
  </si>
  <si>
    <r>
      <rPr>
        <sz val="7"/>
        <rFont val="Arial"/>
        <family val="2"/>
      </rPr>
      <t>1103.110301.15.002</t>
    </r>
  </si>
  <si>
    <r>
      <rPr>
        <sz val="8"/>
        <rFont val="Arial"/>
        <family val="2"/>
      </rPr>
      <t>Pemberdayaan Jasa Konstruksi</t>
    </r>
  </si>
  <si>
    <r>
      <rPr>
        <sz val="7"/>
        <rFont val="Arial"/>
        <family val="2"/>
      </rPr>
      <t xml:space="preserve">Keluaran : Tersusunya SOP Pengawasan Tertib Penyelenggaraan
</t>
    </r>
    <r>
      <rPr>
        <sz val="7"/>
        <rFont val="Arial"/>
        <family val="2"/>
      </rPr>
      <t xml:space="preserve">Jasa Konstruksi
</t>
    </r>
    <r>
      <rPr>
        <sz val="7"/>
        <rFont val="Arial"/>
        <family val="2"/>
      </rPr>
      <t xml:space="preserve">Keluaran : Meningkatnya Ketertiban Penyelenggaraan Jasa
</t>
    </r>
    <r>
      <rPr>
        <sz val="7"/>
        <rFont val="Arial"/>
        <family val="2"/>
      </rPr>
      <t>Konstruksi</t>
    </r>
  </si>
  <si>
    <r>
      <rPr>
        <sz val="7"/>
        <rFont val="Arial"/>
        <family val="2"/>
      </rPr>
      <t xml:space="preserve">92 SKT
</t>
    </r>
    <r>
      <rPr>
        <sz val="7"/>
        <rFont val="Arial"/>
        <family val="2"/>
      </rPr>
      <t>92 SKT</t>
    </r>
  </si>
  <si>
    <r>
      <rPr>
        <sz val="7"/>
        <rFont val="Arial"/>
        <family val="2"/>
      </rPr>
      <t xml:space="preserve">0 SKT
</t>
    </r>
    <r>
      <rPr>
        <sz val="7"/>
        <rFont val="Arial"/>
        <family val="2"/>
      </rPr>
      <t>0 SKT</t>
    </r>
  </si>
  <si>
    <r>
      <rPr>
        <sz val="7"/>
        <rFont val="Arial"/>
        <family val="2"/>
      </rPr>
      <t>1103.110301.15.003</t>
    </r>
  </si>
  <si>
    <r>
      <rPr>
        <sz val="8"/>
        <rFont val="Arial"/>
        <family val="2"/>
      </rPr>
      <t>Pengawasan Tertib Penyelenggaraan Jasa Konstruksi</t>
    </r>
  </si>
  <si>
    <r>
      <rPr>
        <sz val="7"/>
        <rFont val="Arial"/>
        <family val="2"/>
      </rPr>
      <t xml:space="preserve">Keluaran : Tersusunya SOP Pengawasan Tertib Penyelenggaraan
</t>
    </r>
    <r>
      <rPr>
        <sz val="7"/>
        <rFont val="Arial"/>
        <family val="2"/>
      </rPr>
      <t xml:space="preserve">Jasa Konstruks
</t>
    </r>
    <r>
      <rPr>
        <sz val="7"/>
        <rFont val="Arial"/>
        <family val="2"/>
      </rPr>
      <t xml:space="preserve">Keluaran : Meningkatnya Ketertiban Penyelenggaraan Jasa
</t>
    </r>
    <r>
      <rPr>
        <sz val="7"/>
        <rFont val="Arial"/>
        <family val="2"/>
      </rPr>
      <t>Konstruksi</t>
    </r>
  </si>
  <si>
    <r>
      <rPr>
        <sz val="7"/>
        <rFont val="Arial"/>
        <family val="2"/>
      </rPr>
      <t xml:space="preserve">1 kgt
</t>
    </r>
    <r>
      <rPr>
        <sz val="7"/>
        <rFont val="Arial"/>
        <family val="2"/>
      </rPr>
      <t>1 kgt</t>
    </r>
  </si>
  <si>
    <r>
      <rPr>
        <sz val="7"/>
        <rFont val="Arial"/>
        <family val="2"/>
      </rPr>
      <t xml:space="preserve">0 kgt
</t>
    </r>
    <r>
      <rPr>
        <sz val="7"/>
        <rFont val="Arial"/>
        <family val="2"/>
      </rPr>
      <t>0 kgt</t>
    </r>
  </si>
  <si>
    <r>
      <rPr>
        <b/>
        <sz val="7"/>
        <rFont val="Arial"/>
        <family val="2"/>
      </rPr>
      <t>1103.16</t>
    </r>
  </si>
  <si>
    <r>
      <rPr>
        <b/>
        <sz val="7"/>
        <rFont val="Arial"/>
        <family val="2"/>
      </rPr>
      <t>Program pembangunan saluran drainase/gorong-gorong</t>
    </r>
  </si>
  <si>
    <r>
      <rPr>
        <sz val="7"/>
        <rFont val="Arial"/>
        <family val="2"/>
      </rPr>
      <t>1103.110301.16.001</t>
    </r>
  </si>
  <si>
    <r>
      <rPr>
        <sz val="8"/>
        <rFont val="Arial"/>
        <family val="2"/>
      </rPr>
      <t>Perencanaan Pembangunan saluran drainase/gorong-gorong</t>
    </r>
  </si>
  <si>
    <r>
      <rPr>
        <sz val="7"/>
        <rFont val="Arial"/>
        <family val="2"/>
      </rPr>
      <t xml:space="preserve">Keluaran : Tersusunnya dokumen perencanaan saluran drainase/gorong2
</t>
    </r>
    <r>
      <rPr>
        <sz val="7"/>
        <rFont val="Arial"/>
        <family val="2"/>
      </rPr>
      <t>Keluaran : Tersedianya dokumen perencanaan pembangunan saluran drainase / gorong gorong</t>
    </r>
  </si>
  <si>
    <r>
      <rPr>
        <sz val="7"/>
        <rFont val="Arial"/>
        <family val="2"/>
      </rPr>
      <t>1103.110301.16.002</t>
    </r>
  </si>
  <si>
    <r>
      <rPr>
        <sz val="8"/>
        <rFont val="Arial"/>
        <family val="2"/>
      </rPr>
      <t>Perencanaan Kontur Drainase</t>
    </r>
  </si>
  <si>
    <r>
      <rPr>
        <sz val="7"/>
        <rFont val="Arial"/>
        <family val="2"/>
      </rPr>
      <t xml:space="preserve">Keluaran : Tersusunnya data base saluran drainase
</t>
    </r>
    <r>
      <rPr>
        <sz val="7"/>
        <rFont val="Arial"/>
        <family val="2"/>
      </rPr>
      <t>Keluaran : Tersedianya data base saluran drainase</t>
    </r>
  </si>
  <si>
    <r>
      <rPr>
        <sz val="7"/>
        <rFont val="Arial"/>
        <family val="2"/>
      </rPr>
      <t>1103.110301.16.003</t>
    </r>
  </si>
  <si>
    <r>
      <rPr>
        <sz val="8"/>
        <rFont val="Arial"/>
        <family val="2"/>
      </rPr>
      <t>Peningkatan Saluran Drainase Gorong-gorong</t>
    </r>
  </si>
  <si>
    <r>
      <rPr>
        <sz val="7"/>
        <rFont val="Arial"/>
        <family val="2"/>
      </rPr>
      <t xml:space="preserve">Keluaran : Peningkatan Saluran Draianse / Gorong - Gorong
</t>
    </r>
    <r>
      <rPr>
        <sz val="7"/>
        <rFont val="Arial"/>
        <family val="2"/>
      </rPr>
      <t>Keluaran : Terbangunnya Peningkatan Saluran Draianse / Gorong - Gorong</t>
    </r>
  </si>
  <si>
    <r>
      <rPr>
        <sz val="7"/>
        <rFont val="Arial"/>
        <family val="2"/>
      </rPr>
      <t xml:space="preserve">3200 M
</t>
    </r>
    <r>
      <rPr>
        <sz val="7"/>
        <rFont val="Arial"/>
        <family val="2"/>
      </rPr>
      <t>3200 M</t>
    </r>
  </si>
  <si>
    <r>
      <rPr>
        <sz val="7"/>
        <rFont val="Arial"/>
        <family val="2"/>
      </rPr>
      <t>1103.110301.16.004</t>
    </r>
  </si>
  <si>
    <r>
      <rPr>
        <sz val="8"/>
        <rFont val="Arial"/>
        <family val="2"/>
      </rPr>
      <t>Pemeliharaan Saluran Drainase/gorong-gorong</t>
    </r>
  </si>
  <si>
    <r>
      <rPr>
        <sz val="7"/>
        <rFont val="Arial"/>
        <family val="2"/>
      </rPr>
      <t xml:space="preserve">Keluaran : Pemeliharaan Saluran Drainase Jalan Kota Serang
</t>
    </r>
    <r>
      <rPr>
        <sz val="7"/>
        <rFont val="Arial"/>
        <family val="2"/>
      </rPr>
      <t>Keluaran : Saluran Drainase Jalan berfungsi dengan Baik</t>
    </r>
  </si>
  <si>
    <r>
      <rPr>
        <sz val="7"/>
        <rFont val="Arial"/>
        <family val="2"/>
      </rPr>
      <t xml:space="preserve">6250 M
</t>
    </r>
    <r>
      <rPr>
        <sz val="7"/>
        <rFont val="Arial"/>
        <family val="2"/>
      </rPr>
      <t>6250 M</t>
    </r>
  </si>
  <si>
    <r>
      <rPr>
        <sz val="7"/>
        <rFont val="Arial"/>
        <family val="2"/>
      </rPr>
      <t>1103.110301.16.005</t>
    </r>
  </si>
  <si>
    <r>
      <rPr>
        <sz val="8"/>
        <rFont val="Arial"/>
        <family val="2"/>
      </rPr>
      <t>Perencanaan Talud  SDA</t>
    </r>
  </si>
  <si>
    <r>
      <rPr>
        <sz val="7"/>
        <rFont val="Arial"/>
        <family val="2"/>
      </rPr>
      <t xml:space="preserve">Keluaran : Tersusunnya dokumen perencanaan tallud sda
</t>
    </r>
    <r>
      <rPr>
        <sz val="7"/>
        <rFont val="Arial"/>
        <family val="2"/>
      </rPr>
      <t>Keluaran : Tersedianya dokumen perencanaan tallud sda</t>
    </r>
  </si>
  <si>
    <r>
      <rPr>
        <b/>
        <sz val="7"/>
        <rFont val="Arial"/>
        <family val="2"/>
      </rPr>
      <t>1103.17</t>
    </r>
  </si>
  <si>
    <r>
      <rPr>
        <b/>
        <sz val="7"/>
        <rFont val="Arial"/>
        <family val="2"/>
      </rPr>
      <t>Program pengembangan dan pengelolaan jaringan irigasi dan pengairan lainya</t>
    </r>
  </si>
  <si>
    <r>
      <rPr>
        <sz val="7"/>
        <rFont val="Arial"/>
        <family val="2"/>
      </rPr>
      <t xml:space="preserve">1 : Capaian pemeliharaan jaringan irigasi rawa dan jaringan pengairan lainnya
</t>
    </r>
    <r>
      <rPr>
        <sz val="7"/>
        <rFont val="Arial"/>
        <family val="2"/>
      </rPr>
      <t>2 : Capaian saluran irigasi yang ditangani</t>
    </r>
  </si>
  <si>
    <r>
      <rPr>
        <sz val="7"/>
        <rFont val="Arial"/>
        <family val="2"/>
      </rPr>
      <t xml:space="preserve">86 %
</t>
    </r>
    <r>
      <rPr>
        <sz val="7"/>
        <rFont val="Arial"/>
        <family val="2"/>
      </rPr>
      <t>95 %</t>
    </r>
  </si>
  <si>
    <r>
      <rPr>
        <sz val="7"/>
        <rFont val="Arial"/>
        <family val="2"/>
      </rPr>
      <t xml:space="preserve">89 %
</t>
    </r>
    <r>
      <rPr>
        <sz val="7"/>
        <rFont val="Arial"/>
        <family val="2"/>
      </rPr>
      <t>97 %</t>
    </r>
  </si>
  <si>
    <r>
      <rPr>
        <sz val="7"/>
        <rFont val="Arial"/>
        <family val="2"/>
      </rPr>
      <t>1103.110301.17.001</t>
    </r>
  </si>
  <si>
    <r>
      <rPr>
        <sz val="8"/>
        <rFont val="Arial"/>
        <family val="2"/>
      </rPr>
      <t>Perencanaan Pembangunan Jaringan irigasi</t>
    </r>
  </si>
  <si>
    <r>
      <rPr>
        <sz val="7"/>
        <rFont val="Arial"/>
        <family val="2"/>
      </rPr>
      <t xml:space="preserve">Keluaran : Tersusunnya data base jaringan irigasi
</t>
    </r>
    <r>
      <rPr>
        <sz val="7"/>
        <rFont val="Arial"/>
        <family val="2"/>
      </rPr>
      <t>Keluaran : Tersedianya data base jaringan irigasi</t>
    </r>
  </si>
  <si>
    <r>
      <rPr>
        <sz val="7"/>
        <rFont val="Arial"/>
        <family val="2"/>
      </rPr>
      <t>1103.110301.17.003</t>
    </r>
  </si>
  <si>
    <r>
      <rPr>
        <sz val="8"/>
        <rFont val="Arial"/>
        <family val="2"/>
      </rPr>
      <t>Rehabilitasi Pemeliharaan Jaringan Irigasi</t>
    </r>
  </si>
  <si>
    <r>
      <rPr>
        <sz val="7"/>
        <rFont val="Arial"/>
        <family val="2"/>
      </rPr>
      <t xml:space="preserve">Keluaran : Terpeliharanya Jaringan Irigasi sebagian wilayah kota serang
</t>
    </r>
    <r>
      <rPr>
        <sz val="7"/>
        <rFont val="Arial"/>
        <family val="2"/>
      </rPr>
      <t xml:space="preserve">Keluaran : - Terkendalinya Jaringan Irigasi sebagian wilayah kota serang
</t>
    </r>
    <r>
      <rPr>
        <sz val="7"/>
        <rFont val="Arial"/>
        <family val="2"/>
      </rPr>
      <t>- Terpeliharanya Jaringan Irigasi yang belum tertangani sebelumnya</t>
    </r>
  </si>
  <si>
    <r>
      <rPr>
        <sz val="7"/>
        <rFont val="Arial"/>
        <family val="2"/>
      </rPr>
      <t xml:space="preserve">7150 M
</t>
    </r>
    <r>
      <rPr>
        <sz val="7"/>
        <rFont val="Arial"/>
        <family val="2"/>
      </rPr>
      <t>7150 M</t>
    </r>
  </si>
  <si>
    <r>
      <rPr>
        <sz val="7"/>
        <rFont val="Arial"/>
        <family val="2"/>
      </rPr>
      <t>1103.110301.17.004</t>
    </r>
  </si>
  <si>
    <r>
      <rPr>
        <sz val="8"/>
        <rFont val="Arial"/>
        <family val="2"/>
      </rPr>
      <t>Pemberdayaan petani pemakai air</t>
    </r>
  </si>
  <si>
    <r>
      <rPr>
        <sz val="7"/>
        <rFont val="Arial"/>
        <family val="2"/>
      </rPr>
      <t xml:space="preserve">Keluaran : Terlaksananya Kegiatan Pemberdayaamn Petani Pemakai air
</t>
    </r>
    <r>
      <rPr>
        <sz val="7"/>
        <rFont val="Arial"/>
        <family val="2"/>
      </rPr>
      <t>Keluaran : Tercapainya p terhadap fungsi serta peran serta p3a/GP3A dalam rangka pengelolaan irigasi serta meningkatkan keterampilan petani</t>
    </r>
  </si>
  <si>
    <r>
      <rPr>
        <sz val="7"/>
        <rFont val="Arial"/>
        <family val="2"/>
      </rPr>
      <t xml:space="preserve">1 Keg
</t>
    </r>
    <r>
      <rPr>
        <sz val="7"/>
        <rFont val="Arial"/>
        <family val="2"/>
      </rPr>
      <t>1 Keg</t>
    </r>
  </si>
  <si>
    <r>
      <rPr>
        <sz val="7"/>
        <rFont val="Arial"/>
        <family val="2"/>
      </rPr>
      <t xml:space="preserve">0 Keg
</t>
    </r>
    <r>
      <rPr>
        <sz val="7"/>
        <rFont val="Arial"/>
        <family val="2"/>
      </rPr>
      <t>0 Keg</t>
    </r>
  </si>
  <si>
    <r>
      <rPr>
        <sz val="7"/>
        <rFont val="Arial"/>
        <family val="2"/>
      </rPr>
      <t>1103.110301.17.005</t>
    </r>
  </si>
  <si>
    <r>
      <rPr>
        <sz val="8"/>
        <rFont val="Arial"/>
        <family val="2"/>
      </rPr>
      <t>Peningkatan Jaringan Irigasi</t>
    </r>
  </si>
  <si>
    <r>
      <rPr>
        <sz val="7"/>
        <rFont val="Arial"/>
        <family val="2"/>
      </rPr>
      <t xml:space="preserve">Keluaran : Peningkatan Jaringan Irigasi
</t>
    </r>
    <r>
      <rPr>
        <sz val="7"/>
        <rFont val="Arial"/>
        <family val="2"/>
      </rPr>
      <t>Keluaran : Terbangunnya Peningkatan Jaringan Irigasi</t>
    </r>
  </si>
  <si>
    <r>
      <rPr>
        <sz val="7"/>
        <rFont val="Arial"/>
        <family val="2"/>
      </rPr>
      <t xml:space="preserve">312 M
</t>
    </r>
    <r>
      <rPr>
        <sz val="7"/>
        <rFont val="Arial"/>
        <family val="2"/>
      </rPr>
      <t>312 M</t>
    </r>
  </si>
  <si>
    <r>
      <rPr>
        <sz val="7"/>
        <rFont val="Arial"/>
        <family val="2"/>
      </rPr>
      <t>1103.110301.17.006</t>
    </r>
  </si>
  <si>
    <r>
      <rPr>
        <sz val="8"/>
        <rFont val="Arial"/>
        <family val="2"/>
      </rPr>
      <t>Perencanaan Penyediaan dan Pengelolaan air baku</t>
    </r>
  </si>
  <si>
    <r>
      <rPr>
        <sz val="7"/>
        <rFont val="Arial"/>
        <family val="2"/>
      </rPr>
      <t xml:space="preserve">Keluaran : Perencanaan Penyediaan dan Pengelolaan air baku
</t>
    </r>
    <r>
      <rPr>
        <sz val="7"/>
        <rFont val="Arial"/>
        <family val="2"/>
      </rPr>
      <t>Keluaran : Masyarakat Kota Seran</t>
    </r>
  </si>
  <si>
    <r>
      <rPr>
        <b/>
        <sz val="7"/>
        <rFont val="Arial"/>
        <family val="2"/>
      </rPr>
      <t>1103.18</t>
    </r>
  </si>
  <si>
    <r>
      <rPr>
        <b/>
        <sz val="7"/>
        <rFont val="Arial"/>
        <family val="2"/>
      </rPr>
      <t>Program Pengendalian Banjir</t>
    </r>
  </si>
  <si>
    <r>
      <rPr>
        <sz val="7"/>
        <rFont val="Arial"/>
        <family val="2"/>
      </rPr>
      <t>1 : Capaian area genangan dan potensi banjir yang ditangani</t>
    </r>
  </si>
  <si>
    <r>
      <rPr>
        <sz val="7"/>
        <rFont val="Arial"/>
        <family val="2"/>
      </rPr>
      <t>1103.110301.18.001</t>
    </r>
  </si>
  <si>
    <r>
      <rPr>
        <sz val="8"/>
        <rFont val="Arial"/>
        <family val="2"/>
      </rPr>
      <t>Peningkatan Partisipasi Masyarakat</t>
    </r>
  </si>
  <si>
    <r>
      <rPr>
        <sz val="7"/>
        <rFont val="Arial"/>
        <family val="2"/>
      </rPr>
      <t xml:space="preserve">Keluaran : Terlaksananya Kegiatan Peningkatan Partisipasi Masayarakat
</t>
    </r>
    <r>
      <rPr>
        <sz val="7"/>
        <rFont val="Arial"/>
        <family val="2"/>
      </rPr>
      <t>Keluaran : Masyarakat peduli terhadap kebersihan kali /saluran drainase</t>
    </r>
  </si>
  <si>
    <r>
      <rPr>
        <sz val="7"/>
        <rFont val="Arial"/>
        <family val="2"/>
      </rPr>
      <t xml:space="preserve">3 Keg
</t>
    </r>
    <r>
      <rPr>
        <sz val="7"/>
        <rFont val="Arial"/>
        <family val="2"/>
      </rPr>
      <t>3 Keg</t>
    </r>
  </si>
  <si>
    <r>
      <rPr>
        <sz val="7"/>
        <rFont val="Arial"/>
        <family val="2"/>
      </rPr>
      <t>1103.110301.18.002</t>
    </r>
  </si>
  <si>
    <r>
      <rPr>
        <sz val="8"/>
        <rFont val="Arial"/>
        <family val="2"/>
      </rPr>
      <t>Peningkatan pembersihan dan pengerukan sungai/kali</t>
    </r>
  </si>
  <si>
    <r>
      <rPr>
        <sz val="7"/>
        <rFont val="Arial"/>
        <family val="2"/>
      </rPr>
      <t xml:space="preserve">Keluaran : Terpeliharanya Saluran Pembuang dan Drainase / Gorong-gorong sebagian wilayah kota serang
</t>
    </r>
    <r>
      <rPr>
        <sz val="7"/>
        <rFont val="Arial"/>
        <family val="2"/>
      </rPr>
      <t xml:space="preserve">Saluran Pembuang dan Drainase / Gorong-gorong
</t>
    </r>
    <r>
      <rPr>
        <sz val="7"/>
        <rFont val="Arial"/>
        <family val="2"/>
      </rPr>
      <t>Keluaran : Berfungsi dengan baik di sebagian Wilayah Kota Serang</t>
    </r>
  </si>
  <si>
    <r>
      <rPr>
        <sz val="7"/>
        <rFont val="Arial"/>
        <family val="2"/>
      </rPr>
      <t xml:space="preserve">1320 M
</t>
    </r>
    <r>
      <rPr>
        <sz val="7"/>
        <rFont val="Arial"/>
        <family val="2"/>
      </rPr>
      <t>1320 M</t>
    </r>
  </si>
  <si>
    <r>
      <rPr>
        <sz val="7"/>
        <rFont val="Arial"/>
        <family val="2"/>
      </rPr>
      <t>1103.110301.18.005</t>
    </r>
  </si>
  <si>
    <r>
      <rPr>
        <sz val="8"/>
        <rFont val="Arial"/>
        <family val="2"/>
      </rPr>
      <t>Peningkatan konservasi air Tanah</t>
    </r>
  </si>
  <si>
    <r>
      <rPr>
        <sz val="7"/>
        <rFont val="Arial"/>
        <family val="2"/>
      </rPr>
      <t xml:space="preserve">Keluaran : Terlaksananya Pencatatan pengguna an air tanah dan sumur resapan
</t>
    </r>
    <r>
      <rPr>
        <sz val="7"/>
        <rFont val="Arial"/>
        <family val="2"/>
      </rPr>
      <t>Keluaran : Tersedianya data pengguna air tanah dan sumur resapan</t>
    </r>
  </si>
  <si>
    <r>
      <rPr>
        <sz val="7"/>
        <rFont val="Arial"/>
        <family val="2"/>
      </rPr>
      <t xml:space="preserve">11 Titik
</t>
    </r>
    <r>
      <rPr>
        <sz val="7"/>
        <rFont val="Arial"/>
        <family val="2"/>
      </rPr>
      <t>11 Titik</t>
    </r>
  </si>
  <si>
    <r>
      <rPr>
        <sz val="7"/>
        <rFont val="Arial"/>
        <family val="2"/>
      </rPr>
      <t xml:space="preserve">0 Titik
</t>
    </r>
    <r>
      <rPr>
        <sz val="7"/>
        <rFont val="Arial"/>
        <family val="2"/>
      </rPr>
      <t>0 Titik</t>
    </r>
  </si>
  <si>
    <r>
      <rPr>
        <b/>
        <sz val="7"/>
        <rFont val="Arial"/>
        <family val="2"/>
      </rPr>
      <t>1103.19</t>
    </r>
  </si>
  <si>
    <r>
      <rPr>
        <b/>
        <sz val="7"/>
        <rFont val="Arial"/>
        <family val="2"/>
      </rPr>
      <t>Program Penataan Ruang</t>
    </r>
  </si>
  <si>
    <r>
      <rPr>
        <sz val="7"/>
        <rFont val="Arial"/>
        <family val="2"/>
      </rPr>
      <t>1103.110301.19.001</t>
    </r>
  </si>
  <si>
    <r>
      <rPr>
        <sz val="8"/>
        <rFont val="Arial"/>
        <family val="2"/>
      </rPr>
      <t>Penetapan Kebijakan tentang RDTR, RDRK, dan RTBL</t>
    </r>
  </si>
  <si>
    <r>
      <rPr>
        <sz val="7"/>
        <rFont val="Arial"/>
        <family val="2"/>
      </rPr>
      <t xml:space="preserve">Keluaran : Perda RDTR Sub Pusat Pelayanan Kota
</t>
    </r>
    <r>
      <rPr>
        <sz val="7"/>
        <rFont val="Arial"/>
        <family val="2"/>
      </rPr>
      <t>Keluaran : Kebijakan Tata Ruang Bagi Sub Pusat Pelayanan Kota 4 Kecamatan</t>
    </r>
  </si>
  <si>
    <r>
      <rPr>
        <sz val="7"/>
        <rFont val="Arial"/>
        <family val="2"/>
      </rPr>
      <t>1103.110301.19.002</t>
    </r>
  </si>
  <si>
    <r>
      <rPr>
        <sz val="8"/>
        <rFont val="Arial"/>
        <family val="2"/>
      </rPr>
      <t>Sosialisasi Peraturan Perundang-undangan Tentang rencana tata ruang</t>
    </r>
  </si>
  <si>
    <r>
      <rPr>
        <sz val="7"/>
        <rFont val="Arial"/>
        <family val="2"/>
      </rPr>
      <t xml:space="preserve">Keluaran : Terlaksananya Sosialisasi Peraturan Perundang - undangan Tentang Rencana Tata Ruang
</t>
    </r>
    <r>
      <rPr>
        <sz val="7"/>
        <rFont val="Arial"/>
        <family val="2"/>
      </rPr>
      <t>Keluaran : Tersosialisasinya Peraturan Perundang - undangan Tentang Rencana Tata Ruang</t>
    </r>
  </si>
  <si>
    <r>
      <rPr>
        <sz val="7"/>
        <rFont val="Arial"/>
        <family val="2"/>
      </rPr>
      <t>1103.110301.19.003</t>
    </r>
  </si>
  <si>
    <r>
      <rPr>
        <sz val="8"/>
        <rFont val="Arial"/>
        <family val="2"/>
      </rPr>
      <t>Rapat Koordinasi tentang rencana Tata Ruang</t>
    </r>
  </si>
  <si>
    <r>
      <rPr>
        <sz val="7"/>
        <rFont val="Arial"/>
        <family val="2"/>
      </rPr>
      <t xml:space="preserve">Keluaran : Terlaksananya Rapat Koordinasi Penataan Ruang Daerah
</t>
    </r>
    <r>
      <rPr>
        <sz val="7"/>
        <rFont val="Arial"/>
        <family val="2"/>
      </rPr>
      <t>Keluaran : Tercapainya Konsultasi dan Koordinasi Penataan Ruang</t>
    </r>
  </si>
  <si>
    <r>
      <rPr>
        <sz val="7"/>
        <rFont val="Arial"/>
        <family val="2"/>
      </rPr>
      <t>1103.110301.19.004</t>
    </r>
  </si>
  <si>
    <r>
      <rPr>
        <sz val="8"/>
        <rFont val="Arial"/>
        <family val="2"/>
      </rPr>
      <t>Pelatihan Aparat dalam Perencanaan Tata Ruang</t>
    </r>
  </si>
  <si>
    <r>
      <rPr>
        <sz val="7"/>
        <rFont val="Arial"/>
        <family val="2"/>
      </rPr>
      <t xml:space="preserve">Keluaran : Terlaksananya Pelatihan Aparatur Pemerintahan dalam Pengendalian Pemanfatan Ruang
</t>
    </r>
    <r>
      <rPr>
        <sz val="7"/>
        <rFont val="Arial"/>
        <family val="2"/>
      </rPr>
      <t>Keluaran : Terlatihnya Aparatur Pemerintahan dalam Pengendalian Pemanfatan Ruang Daerah</t>
    </r>
  </si>
  <si>
    <r>
      <rPr>
        <sz val="7"/>
        <rFont val="Arial"/>
        <family val="2"/>
      </rPr>
      <t>1103.110301.19.006</t>
    </r>
  </si>
  <si>
    <r>
      <rPr>
        <sz val="8"/>
        <rFont val="Arial"/>
        <family val="2"/>
      </rPr>
      <t>Pelatihan Aparat dalam pengendalian Pemanfaatan Ruang</t>
    </r>
  </si>
  <si>
    <r>
      <rPr>
        <sz val="7"/>
        <rFont val="Arial"/>
        <family val="2"/>
      </rPr>
      <t>1103.110301.19.007</t>
    </r>
  </si>
  <si>
    <r>
      <rPr>
        <sz val="8"/>
        <rFont val="Arial"/>
        <family val="2"/>
      </rPr>
      <t>Pengawasan Pemanfaat Ruang</t>
    </r>
  </si>
  <si>
    <r>
      <rPr>
        <sz val="7"/>
        <rFont val="Arial"/>
        <family val="2"/>
      </rPr>
      <t xml:space="preserve">Keluaran : Terlaksananya Pengawasan Pemanfaatan Ruang di Kota Serang
</t>
    </r>
    <r>
      <rPr>
        <sz val="7"/>
        <rFont val="Arial"/>
        <family val="2"/>
      </rPr>
      <t>Keluaran : Meningkatnya Ketaatan Terhadap Rencana Tata Ruang</t>
    </r>
  </si>
  <si>
    <r>
      <rPr>
        <sz val="7"/>
        <rFont val="Arial"/>
        <family val="2"/>
      </rPr>
      <t xml:space="preserve">6 Keg
</t>
    </r>
    <r>
      <rPr>
        <sz val="7"/>
        <rFont val="Arial"/>
        <family val="2"/>
      </rPr>
      <t>6 Keg</t>
    </r>
  </si>
  <si>
    <r>
      <rPr>
        <sz val="7"/>
        <rFont val="Arial"/>
        <family val="2"/>
      </rPr>
      <t>1103.110301.19.008</t>
    </r>
  </si>
  <si>
    <r>
      <rPr>
        <sz val="8"/>
        <rFont val="Arial"/>
        <family val="2"/>
      </rPr>
      <t>Sosialisasi Kebijakan Pengendalian Pemanfaatan Ruang</t>
    </r>
  </si>
  <si>
    <r>
      <rPr>
        <sz val="7"/>
        <rFont val="Arial"/>
        <family val="2"/>
      </rPr>
      <t xml:space="preserve">Keluaran : Terlaksananya Sosialisasi Kebijakan Pengendalian Pemanfaatan Ruang
</t>
    </r>
    <r>
      <rPr>
        <sz val="7"/>
        <rFont val="Arial"/>
        <family val="2"/>
      </rPr>
      <t>Keluaran : Tersosialisasinya Kebijakan Pengendalian Pemanfaatan Ruang</t>
    </r>
  </si>
  <si>
    <r>
      <rPr>
        <sz val="7"/>
        <rFont val="Arial"/>
        <family val="2"/>
      </rPr>
      <t>1103.110301.19.009</t>
    </r>
  </si>
  <si>
    <r>
      <rPr>
        <sz val="8"/>
        <rFont val="Arial"/>
        <family val="2"/>
      </rPr>
      <t>Survey dan Pemetaan</t>
    </r>
  </si>
  <si>
    <r>
      <rPr>
        <sz val="7"/>
        <rFont val="Arial"/>
        <family val="2"/>
      </rPr>
      <t xml:space="preserve">Keluaran : Terfasilitasinya Evaluasi Pemanfaatan Ruang
</t>
    </r>
    <r>
      <rPr>
        <sz val="7"/>
        <rFont val="Arial"/>
        <family val="2"/>
      </rPr>
      <t>Keluaran : Meningktanya Ketaatan Terhadap Rencana Tata Ruang</t>
    </r>
  </si>
  <si>
    <r>
      <rPr>
        <sz val="7"/>
        <rFont val="Arial"/>
        <family val="2"/>
      </rPr>
      <t>1103.110301.19.010</t>
    </r>
  </si>
  <si>
    <r>
      <rPr>
        <sz val="8"/>
        <rFont val="Arial"/>
        <family val="2"/>
      </rPr>
      <t>Sosialisasi Kebijakan norma, Standar Prosedur dan Manual Pemanfaatan Ruang</t>
    </r>
  </si>
  <si>
    <r>
      <rPr>
        <sz val="7"/>
        <rFont val="Arial"/>
        <family val="2"/>
      </rPr>
      <t xml:space="preserve">Keluaran : Terpelihara dan Tersosialisasinya Sistem Informasi Penataan Ruang Kota Serang
</t>
    </r>
    <r>
      <rPr>
        <sz val="7"/>
        <rFont val="Arial"/>
        <family val="2"/>
      </rPr>
      <t>Keluaran : Meningkatnya Ketaatan Terhadap Rencana Tata Ruang</t>
    </r>
  </si>
  <si>
    <r>
      <rPr>
        <b/>
        <sz val="7"/>
        <rFont val="Arial"/>
        <family val="2"/>
      </rPr>
      <t>1204</t>
    </r>
  </si>
  <si>
    <r>
      <rPr>
        <b/>
        <sz val="7"/>
        <rFont val="Arial"/>
        <family val="2"/>
      </rPr>
      <t>PERTANAHAN</t>
    </r>
  </si>
  <si>
    <r>
      <rPr>
        <b/>
        <sz val="7"/>
        <rFont val="Arial"/>
        <family val="2"/>
      </rPr>
      <t>1204.11</t>
    </r>
  </si>
  <si>
    <r>
      <rPr>
        <b/>
        <sz val="7"/>
        <rFont val="Arial"/>
        <family val="2"/>
      </rPr>
      <t>Program fasilitasi administrasi pertanahan</t>
    </r>
  </si>
  <si>
    <r>
      <rPr>
        <sz val="7"/>
        <rFont val="Arial"/>
        <family val="2"/>
      </rPr>
      <t>1 : Capaian fasilitasi administrasi pertanahan</t>
    </r>
  </si>
  <si>
    <r>
      <rPr>
        <sz val="7"/>
        <rFont val="Arial"/>
        <family val="2"/>
      </rPr>
      <t>1204.110301.11.001</t>
    </r>
  </si>
  <si>
    <r>
      <rPr>
        <sz val="8"/>
        <rFont val="Arial"/>
        <family val="2"/>
      </rPr>
      <t>Sosialisasi sistem pendaftaran tanah</t>
    </r>
  </si>
  <si>
    <r>
      <rPr>
        <sz val="7"/>
        <rFont val="Arial"/>
        <family val="2"/>
      </rPr>
      <t xml:space="preserve">Keluaran : -Terlaksananya Sosialisasi,Bimtek, dan Rapat-Rapat Sistem Pendaftaran Tanah
</t>
    </r>
    <r>
      <rPr>
        <sz val="7"/>
        <rFont val="Arial"/>
        <family val="2"/>
      </rPr>
      <t>Keluaran : -Terlaksananya Kegiatan Sosialisasi,Bimtek, dan Rapat-Rapat Sistem Pendaftaran Tanah</t>
    </r>
  </si>
  <si>
    <r>
      <rPr>
        <sz val="7"/>
        <rFont val="Arial"/>
        <family val="2"/>
      </rPr>
      <t>1204.110301.11.002</t>
    </r>
  </si>
  <si>
    <r>
      <rPr>
        <sz val="8"/>
        <rFont val="Arial"/>
        <family val="2"/>
      </rPr>
      <t>Penataan Penguasaan,Pemilikan,Penggunaan, dan Pemanfaatan Tanah</t>
    </r>
  </si>
  <si>
    <r>
      <rPr>
        <sz val="7"/>
        <rFont val="Arial"/>
        <family val="2"/>
      </rPr>
      <t xml:space="preserve">Keluaran : Terlaksananya kegitan Sosialisasi,bimtek dan Rapat-Rapat Pertanahan
</t>
    </r>
    <r>
      <rPr>
        <sz val="7"/>
        <rFont val="Arial"/>
        <family val="2"/>
      </rPr>
      <t xml:space="preserve">Keluaran : - Terlaksananya kegiatan Sosialisasi,bimtek dan Rapat-Rapat Pertanahan
</t>
    </r>
    <r>
      <rPr>
        <sz val="7"/>
        <rFont val="Arial"/>
        <family val="2"/>
      </rPr>
      <t xml:space="preserve">- Terlaksananya Kegiatan Sosialisasi Bimtek dan Rapat-Rapat Pertanahan
</t>
    </r>
    <r>
      <rPr>
        <sz val="7"/>
        <rFont val="Arial"/>
        <family val="2"/>
      </rPr>
      <t xml:space="preserve">- Terlaksananya Jasa Konsultan
</t>
    </r>
    <r>
      <rPr>
        <sz val="7"/>
        <rFont val="Arial"/>
        <family val="2"/>
      </rPr>
      <t xml:space="preserve">Keluaran : Terlaksananya kegitan Sosialisasi,bimtek dan Rapat-Rapat Pertanahan
</t>
    </r>
    <r>
      <rPr>
        <sz val="7"/>
        <rFont val="Arial"/>
        <family val="2"/>
      </rPr>
      <t xml:space="preserve">Keluaran : - Terlaksananya kegitan Sosialisasi,bimtek dan Rapat-Rapat Pertanahan
</t>
    </r>
    <r>
      <rPr>
        <sz val="7"/>
        <rFont val="Arial"/>
        <family val="2"/>
      </rPr>
      <t>- Terlaksananya Jasa Konsultan</t>
    </r>
  </si>
  <si>
    <r>
      <rPr>
        <sz val="7"/>
        <rFont val="Arial"/>
        <family val="2"/>
      </rPr>
      <t xml:space="preserve">1 Kgt
</t>
    </r>
    <r>
      <rPr>
        <sz val="7"/>
        <rFont val="Arial"/>
        <family val="2"/>
      </rPr>
      <t xml:space="preserve">1 Keg
</t>
    </r>
    <r>
      <rPr>
        <sz val="7"/>
        <rFont val="Arial"/>
        <family val="2"/>
      </rPr>
      <t xml:space="preserve">1 Kgt
</t>
    </r>
    <r>
      <rPr>
        <sz val="7"/>
        <rFont val="Arial"/>
        <family val="2"/>
      </rPr>
      <t>1 Keg</t>
    </r>
  </si>
  <si>
    <r>
      <rPr>
        <sz val="7"/>
        <rFont val="Arial"/>
        <family val="2"/>
      </rPr>
      <t xml:space="preserve">0 Kgt
</t>
    </r>
    <r>
      <rPr>
        <sz val="7"/>
        <rFont val="Arial"/>
        <family val="2"/>
      </rPr>
      <t xml:space="preserve">0 Keg
</t>
    </r>
    <r>
      <rPr>
        <sz val="7"/>
        <rFont val="Arial"/>
        <family val="2"/>
      </rPr>
      <t xml:space="preserve">0 Kgt
</t>
    </r>
    <r>
      <rPr>
        <sz val="7"/>
        <rFont val="Arial"/>
        <family val="2"/>
      </rPr>
      <t>0 Keg</t>
    </r>
  </si>
  <si>
    <r>
      <rPr>
        <sz val="7"/>
        <rFont val="Arial"/>
        <family val="2"/>
      </rPr>
      <t>1204.110301.11.003</t>
    </r>
  </si>
  <si>
    <r>
      <rPr>
        <sz val="8"/>
        <rFont val="Arial"/>
        <family val="2"/>
      </rPr>
      <t>Fasilitasi Penyelesaian Konflik-Konflik Pertanahan</t>
    </r>
  </si>
  <si>
    <r>
      <rPr>
        <sz val="7"/>
        <rFont val="Arial"/>
        <family val="2"/>
      </rPr>
      <t xml:space="preserve">Keluaran : -Terlaksananya Sosialisasi,Bimtek dan Rapat-Rapat Fasilitasi Penyelesaian Konflikkonflik Pertanahan
</t>
    </r>
    <r>
      <rPr>
        <sz val="7"/>
        <rFont val="Arial"/>
        <family val="2"/>
      </rPr>
      <t>Keluaran : -Terlaksananya Sosialisasi,Bimtek dan Rapat-Rapat Fasilitasi Penyelesaian Konflikkonflik Pertanahan</t>
    </r>
  </si>
  <si>
    <r>
      <rPr>
        <sz val="7"/>
        <rFont val="Arial"/>
        <family val="2"/>
      </rPr>
      <t>1204.110301.11.004</t>
    </r>
  </si>
  <si>
    <r>
      <rPr>
        <sz val="8"/>
        <rFont val="Arial"/>
        <family val="2"/>
      </rPr>
      <t>Penyususunan Sistem Informasi pertanahan handal</t>
    </r>
  </si>
  <si>
    <r>
      <rPr>
        <sz val="7"/>
        <rFont val="Arial"/>
        <family val="2"/>
      </rPr>
      <t xml:space="preserve">Keluaran : Terlaksananya Sosialisasi-Sosialisasi Sistem Pertanahan Handal
</t>
    </r>
    <r>
      <rPr>
        <sz val="7"/>
        <rFont val="Arial"/>
        <family val="2"/>
      </rPr>
      <t>Keluaran : Terlaksananya Sosialisasi-Sosialisasi Sistem Pertanahan Handal</t>
    </r>
  </si>
  <si>
    <r>
      <rPr>
        <b/>
        <sz val="8"/>
        <rFont val="Arial"/>
        <family val="2"/>
      </rPr>
      <t>SKPD                 :      SATUAN POLISI PAMONG PRAJA</t>
    </r>
  </si>
  <si>
    <r>
      <rPr>
        <sz val="7"/>
        <rFont val="Arial"/>
        <family val="2"/>
      </rPr>
      <t xml:space="preserve">1 : Indeks Kepuasan Pelayanan Kantor
</t>
    </r>
    <r>
      <rPr>
        <sz val="7"/>
        <rFont val="Arial"/>
        <family val="2"/>
      </rPr>
      <t xml:space="preserve">2 : Persentase sarana dan prasarana kantor dalam kondisi baik
</t>
    </r>
    <r>
      <rPr>
        <sz val="7"/>
        <rFont val="Arial"/>
        <family val="2"/>
      </rPr>
      <t xml:space="preserve">3 : Tingkat Disiplin Aparatur
</t>
    </r>
    <r>
      <rPr>
        <sz val="7"/>
        <rFont val="Arial"/>
        <family val="2"/>
      </rPr>
      <t>4 : Tingkat ketersediaan Dokumen Pengelolaan Barang Milik Daerah</t>
    </r>
  </si>
  <si>
    <r>
      <rPr>
        <sz val="7"/>
        <rFont val="Arial"/>
        <family val="2"/>
      </rPr>
      <t xml:space="preserve">80 %
</t>
    </r>
    <r>
      <rPr>
        <sz val="7"/>
        <rFont val="Arial"/>
        <family val="2"/>
      </rPr>
      <t xml:space="preserve">100 %
</t>
    </r>
    <r>
      <rPr>
        <sz val="7"/>
        <rFont val="Arial"/>
        <family val="2"/>
      </rPr>
      <t xml:space="preserve">100 %
</t>
    </r>
    <r>
      <rPr>
        <sz val="7"/>
        <rFont val="Arial"/>
        <family val="2"/>
      </rPr>
      <t>100 %</t>
    </r>
  </si>
  <si>
    <r>
      <rPr>
        <sz val="7"/>
        <rFont val="Arial"/>
        <family val="2"/>
      </rPr>
      <t xml:space="preserve">85 %
</t>
    </r>
    <r>
      <rPr>
        <sz val="7"/>
        <rFont val="Arial"/>
        <family val="2"/>
      </rPr>
      <t xml:space="preserve">100 %
</t>
    </r>
    <r>
      <rPr>
        <sz val="7"/>
        <rFont val="Arial"/>
        <family val="2"/>
      </rPr>
      <t xml:space="preserve">100 %
</t>
    </r>
    <r>
      <rPr>
        <sz val="7"/>
        <rFont val="Arial"/>
        <family val="2"/>
      </rPr>
      <t>100 %</t>
    </r>
  </si>
  <si>
    <r>
      <rPr>
        <sz val="7"/>
        <rFont val="Arial"/>
        <family val="2"/>
      </rPr>
      <t>1105.110501.01.001</t>
    </r>
  </si>
  <si>
    <r>
      <rPr>
        <sz val="7"/>
        <rFont val="Arial"/>
        <family val="2"/>
      </rPr>
      <t xml:space="preserve">Keluaran : Penyediaan Jasa Surat Menyurat
</t>
    </r>
    <r>
      <rPr>
        <sz val="7"/>
        <rFont val="Arial"/>
        <family val="2"/>
      </rPr>
      <t xml:space="preserve">Keluaran : Penyediaan jasa komunikasi, sumber daya air dan listrik
</t>
    </r>
    <r>
      <rPr>
        <sz val="7"/>
        <rFont val="Arial"/>
        <family val="2"/>
      </rPr>
      <t xml:space="preserve">Keluaran : Penyediaan barang cetakan dan penggandaan
</t>
    </r>
    <r>
      <rPr>
        <sz val="7"/>
        <rFont val="Arial"/>
        <family val="2"/>
      </rPr>
      <t>Keluaran : Penyediaan Bahan bacaan dan buku perundang- undangan</t>
    </r>
  </si>
  <si>
    <r>
      <rPr>
        <sz val="7"/>
        <rFont val="Arial"/>
        <family val="2"/>
      </rPr>
      <t>Kantor Satpol PP Kota Serang</t>
    </r>
  </si>
  <si>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>12 Bulan</t>
    </r>
  </si>
  <si>
    <r>
      <rPr>
        <sz val="7"/>
        <rFont val="Arial"/>
        <family val="2"/>
      </rPr>
      <t>1105.110501.01.002</t>
    </r>
  </si>
  <si>
    <r>
      <rPr>
        <sz val="7"/>
        <rFont val="Arial"/>
        <family val="2"/>
      </rPr>
      <t xml:space="preserve">Keluaran : Pengadaan kendaraan dinas/operasional
</t>
    </r>
    <r>
      <rPr>
        <sz val="7"/>
        <rFont val="Arial"/>
        <family val="2"/>
      </rPr>
      <t xml:space="preserve">Keluaran : Pengadaan perkakas, alat, dan bahan kantor
</t>
    </r>
    <r>
      <rPr>
        <sz val="7"/>
        <rFont val="Arial"/>
        <family val="2"/>
      </rPr>
      <t>Keluaran : Pengadaan Peralatan dan Perlengkapan Kantor</t>
    </r>
  </si>
  <si>
    <r>
      <rPr>
        <sz val="7"/>
        <rFont val="Arial"/>
        <family val="2"/>
      </rPr>
      <t xml:space="preserve">4 Unit
</t>
    </r>
    <r>
      <rPr>
        <sz val="7"/>
        <rFont val="Arial"/>
        <family val="2"/>
      </rPr>
      <t xml:space="preserve">60  Jenis/Unit
</t>
    </r>
    <r>
      <rPr>
        <sz val="7"/>
        <rFont val="Arial"/>
        <family val="2"/>
      </rPr>
      <t>24  Unit/Set</t>
    </r>
  </si>
  <si>
    <r>
      <rPr>
        <sz val="7"/>
        <rFont val="Arial"/>
        <family val="2"/>
      </rPr>
      <t xml:space="preserve">7 Unit
</t>
    </r>
    <r>
      <rPr>
        <sz val="7"/>
        <rFont val="Arial"/>
        <family val="2"/>
      </rPr>
      <t xml:space="preserve">60  Jenis/Unit
</t>
    </r>
    <r>
      <rPr>
        <sz val="7"/>
        <rFont val="Arial"/>
        <family val="2"/>
      </rPr>
      <t>30  Unit/Set</t>
    </r>
  </si>
  <si>
    <r>
      <rPr>
        <sz val="7"/>
        <rFont val="Arial"/>
        <family val="2"/>
      </rPr>
      <t>1105.110501.01.003</t>
    </r>
  </si>
  <si>
    <r>
      <rPr>
        <sz val="7"/>
        <rFont val="Arial"/>
        <family val="2"/>
      </rPr>
      <t xml:space="preserve">Keluaran :  Pemeliharaan Kendaraan Dinas/Operasional
</t>
    </r>
    <r>
      <rPr>
        <sz val="7"/>
        <rFont val="Arial"/>
        <family val="2"/>
      </rPr>
      <t xml:space="preserve">Keluaran :  Pemeliharaan Peralatan dan Perlengkapan Kantor
</t>
    </r>
    <r>
      <rPr>
        <sz val="7"/>
        <rFont val="Arial"/>
        <family val="2"/>
      </rPr>
      <t>Keluaran :  Pemeliharaan Peralatan dan Perlengkapan Kantor</t>
    </r>
  </si>
  <si>
    <r>
      <rPr>
        <sz val="7"/>
        <rFont val="Arial"/>
        <family val="2"/>
      </rPr>
      <t>1105.110501.01.009</t>
    </r>
  </si>
  <si>
    <r>
      <rPr>
        <sz val="7"/>
        <rFont val="Arial"/>
        <family val="2"/>
      </rPr>
      <t xml:space="preserve">Keluaran : Jumlah Penyediaan Pakaian Dinas, Pakaian Kerja, dan Pakaian Hari - Hari Tertentu beserta perlengkapannya
</t>
    </r>
    <r>
      <rPr>
        <sz val="7"/>
        <rFont val="Arial"/>
        <family val="2"/>
      </rPr>
      <t>Keluaran : Jumlah Peserta Bintek Implementasi Peraturan Perundang- undangan</t>
    </r>
  </si>
  <si>
    <r>
      <rPr>
        <sz val="7"/>
        <rFont val="Arial"/>
        <family val="2"/>
      </rPr>
      <t xml:space="preserve">208 Stel
</t>
    </r>
    <r>
      <rPr>
        <sz val="7"/>
        <rFont val="Arial"/>
        <family val="2"/>
      </rPr>
      <t>50 Orang</t>
    </r>
  </si>
  <si>
    <r>
      <rPr>
        <sz val="7"/>
        <rFont val="Arial"/>
        <family val="2"/>
      </rPr>
      <t xml:space="preserve">474 Stel
</t>
    </r>
    <r>
      <rPr>
        <sz val="7"/>
        <rFont val="Arial"/>
        <family val="2"/>
      </rPr>
      <t>120 Orang</t>
    </r>
  </si>
  <si>
    <r>
      <rPr>
        <sz val="7"/>
        <rFont val="Arial"/>
        <family val="2"/>
      </rPr>
      <t>1105.110501.01.010</t>
    </r>
  </si>
  <si>
    <r>
      <rPr>
        <sz val="7"/>
        <rFont val="Arial"/>
        <family val="2"/>
      </rPr>
      <t xml:space="preserve">Keluaran : Laporan Komunikasi OPD, Informasi, dan Dokumentasi OPD
</t>
    </r>
    <r>
      <rPr>
        <sz val="7"/>
        <rFont val="Arial"/>
        <family val="2"/>
      </rPr>
      <t>Keluaran : Penyelenggaraan HUT, Gelar Pasukan, Pameran dan Pawai</t>
    </r>
  </si>
  <si>
    <r>
      <rPr>
        <sz val="7"/>
        <rFont val="Arial"/>
        <family val="2"/>
      </rPr>
      <t xml:space="preserve">12 Lap
</t>
    </r>
    <r>
      <rPr>
        <sz val="7"/>
        <rFont val="Arial"/>
        <family val="2"/>
      </rPr>
      <t>5 Even</t>
    </r>
  </si>
  <si>
    <r>
      <rPr>
        <sz val="7"/>
        <rFont val="Arial"/>
        <family val="2"/>
      </rPr>
      <t>1105.110501.01.011</t>
    </r>
  </si>
  <si>
    <r>
      <rPr>
        <sz val="7"/>
        <rFont val="Arial"/>
        <family val="2"/>
      </rPr>
      <t xml:space="preserve">Keluaran :  Dokumen Pengelolaan Barang Milik Daerah
</t>
    </r>
    <r>
      <rPr>
        <sz val="7"/>
        <rFont val="Arial"/>
        <family val="2"/>
      </rPr>
      <t>Keluaran : Dokumen Sipbarjas/Rencana Umum Pengadaan (RUP)</t>
    </r>
  </si>
  <si>
    <r>
      <rPr>
        <sz val="7"/>
        <rFont val="Arial"/>
        <family val="2"/>
      </rPr>
      <t xml:space="preserve">6 Dok
</t>
    </r>
    <r>
      <rPr>
        <sz val="7"/>
        <rFont val="Arial"/>
        <family val="2"/>
      </rPr>
      <t>1 Dok</t>
    </r>
  </si>
  <si>
    <r>
      <rPr>
        <sz val="7"/>
        <rFont val="Arial"/>
        <family val="2"/>
      </rPr>
      <t>1105.110501.01.012</t>
    </r>
  </si>
  <si>
    <r>
      <rPr>
        <sz val="7"/>
        <rFont val="Arial"/>
        <family val="2"/>
      </rPr>
      <t>1105.110501.01.013</t>
    </r>
  </si>
  <si>
    <r>
      <rPr>
        <sz val="7"/>
        <rFont val="Arial"/>
        <family val="2"/>
      </rPr>
      <t>Keluaran :  Biaya Perjalanan Dinas</t>
    </r>
  </si>
  <si>
    <r>
      <rPr>
        <sz val="7"/>
        <rFont val="Arial"/>
        <family val="2"/>
      </rPr>
      <t xml:space="preserve">1 : Tingkat Ketersediaan Dokumen pengelolaan dan pelaporan keuangan
</t>
    </r>
    <r>
      <rPr>
        <sz val="7"/>
        <rFont val="Arial"/>
        <family val="2"/>
      </rPr>
      <t>2 : Tingkat Ketepatan waktu penyampaian Dokumen pengelolaan dan pelaporan keuangan</t>
    </r>
  </si>
  <si>
    <r>
      <rPr>
        <sz val="7"/>
        <rFont val="Arial"/>
        <family val="2"/>
      </rPr>
      <t>1105.110501.02.001</t>
    </r>
  </si>
  <si>
    <r>
      <rPr>
        <sz val="7"/>
        <rFont val="Arial"/>
        <family val="2"/>
      </rPr>
      <t>Keluaran : Jumlah Dokumen Pelaporan Keuangan</t>
    </r>
  </si>
  <si>
    <r>
      <rPr>
        <sz val="7"/>
        <rFont val="Arial"/>
        <family val="2"/>
      </rPr>
      <t>1105.110501.02.002</t>
    </r>
  </si>
  <si>
    <r>
      <rPr>
        <sz val="7"/>
        <rFont val="Arial"/>
        <family val="2"/>
      </rPr>
      <t>Keluaran : Dokumen Keuangan Akhir Tahun</t>
    </r>
  </si>
  <si>
    <r>
      <rPr>
        <sz val="7"/>
        <rFont val="Arial"/>
        <family val="2"/>
      </rPr>
      <t xml:space="preserve">1 : Tingkat ketersediaan dokumen Perencanaan, Pengendalian dan Pelaporan Capaian Kinerja
</t>
    </r>
    <r>
      <rPr>
        <sz val="7"/>
        <rFont val="Arial"/>
        <family val="2"/>
      </rPr>
      <t>2 :    Tingkat Ketepatan waktu penyampaian Dokumen Perencanaan, Pengendalian dan Pelaporan Capaian Kinerja</t>
    </r>
  </si>
  <si>
    <r>
      <rPr>
        <sz val="7"/>
        <rFont val="Arial"/>
        <family val="2"/>
      </rPr>
      <t>1105.110501.03.001</t>
    </r>
  </si>
  <si>
    <r>
      <rPr>
        <sz val="7"/>
        <rFont val="Arial"/>
        <family val="2"/>
      </rPr>
      <t>Keluaran : Dokumen Rencana Strategis dan Rencana Kerja</t>
    </r>
  </si>
  <si>
    <r>
      <rPr>
        <sz val="7"/>
        <rFont val="Arial"/>
        <family val="2"/>
      </rPr>
      <t>Dok</t>
    </r>
  </si>
  <si>
    <r>
      <rPr>
        <sz val="7"/>
        <rFont val="Arial"/>
        <family val="2"/>
      </rPr>
      <t>3 Dok</t>
    </r>
  </si>
  <si>
    <r>
      <rPr>
        <sz val="7"/>
        <rFont val="Arial"/>
        <family val="2"/>
      </rPr>
      <t>1105.110501.03.002</t>
    </r>
  </si>
  <si>
    <r>
      <rPr>
        <sz val="7"/>
        <rFont val="Arial"/>
        <family val="2"/>
      </rPr>
      <t>Keluaran : Dokumen RKA, RKAP, DPA, DPPA</t>
    </r>
  </si>
  <si>
    <r>
      <rPr>
        <sz val="7"/>
        <rFont val="Arial"/>
        <family val="2"/>
      </rPr>
      <t>1105.110501.03.003</t>
    </r>
  </si>
  <si>
    <r>
      <rPr>
        <sz val="7"/>
        <rFont val="Arial"/>
        <family val="2"/>
      </rPr>
      <t>Keluaran :  Dokumen Evaluasi Kinerja OPD</t>
    </r>
  </si>
  <si>
    <r>
      <rPr>
        <sz val="7"/>
        <rFont val="Arial"/>
        <family val="2"/>
      </rPr>
      <t>1105.110501.03.004</t>
    </r>
  </si>
  <si>
    <r>
      <rPr>
        <sz val="7"/>
        <rFont val="Arial"/>
        <family val="2"/>
      </rPr>
      <t>Keluaran : Dokumen pelaporan capaian kinerja</t>
    </r>
  </si>
  <si>
    <r>
      <rPr>
        <sz val="7"/>
        <rFont val="Arial"/>
        <family val="2"/>
      </rPr>
      <t>1105.110501.03.005</t>
    </r>
  </si>
  <si>
    <r>
      <rPr>
        <sz val="7"/>
        <rFont val="Arial"/>
        <family val="2"/>
      </rPr>
      <t>Keluaran :  Dokumen Data dan Profil OPD</t>
    </r>
  </si>
  <si>
    <r>
      <rPr>
        <b/>
        <sz val="7"/>
        <rFont val="Arial"/>
        <family val="2"/>
      </rPr>
      <t>1105.11</t>
    </r>
  </si>
  <si>
    <r>
      <rPr>
        <b/>
        <sz val="7"/>
        <rFont val="Arial"/>
        <family val="2"/>
      </rPr>
      <t>Program Ketentraman dan Ketertiban Umum</t>
    </r>
  </si>
  <si>
    <r>
      <rPr>
        <sz val="7"/>
        <rFont val="Arial"/>
        <family val="2"/>
      </rPr>
      <t xml:space="preserve">1 : Persentase penanganan pelanggaran K3
</t>
    </r>
    <r>
      <rPr>
        <sz val="7"/>
        <rFont val="Arial"/>
        <family val="2"/>
      </rPr>
      <t>2 : Cakupan Patroli dalam wilayah kota serang</t>
    </r>
  </si>
  <si>
    <r>
      <rPr>
        <sz val="7"/>
        <rFont val="Arial"/>
        <family val="2"/>
      </rPr>
      <t>1105.110501.11.001</t>
    </r>
  </si>
  <si>
    <r>
      <rPr>
        <sz val="8"/>
        <rFont val="Arial"/>
        <family val="2"/>
      </rPr>
      <t>Pengendalian dan Operasi Ketertiban Umum dan Ketentraman Masyarakat</t>
    </r>
  </si>
  <si>
    <r>
      <rPr>
        <sz val="7"/>
        <rFont val="Arial"/>
        <family val="2"/>
      </rPr>
      <t xml:space="preserve">Keluaran :  Jumlah penertiban Penertiban PKL, Bangli, Layanan Iklan dan Pelanggaran K3 Lainnya
</t>
    </r>
    <r>
      <rPr>
        <sz val="7"/>
        <rFont val="Arial"/>
        <family val="2"/>
      </rPr>
      <t>Keluaran : Jumlah perlengkapan dan alat bantu pengendalian dan penertiban</t>
    </r>
  </si>
  <si>
    <r>
      <rPr>
        <sz val="7"/>
        <rFont val="Arial"/>
        <family val="2"/>
      </rPr>
      <t xml:space="preserve">120 Kali
</t>
    </r>
    <r>
      <rPr>
        <sz val="7"/>
        <rFont val="Arial"/>
        <family val="2"/>
      </rPr>
      <t>30 Unit</t>
    </r>
  </si>
  <si>
    <r>
      <rPr>
        <sz val="7"/>
        <rFont val="Arial"/>
        <family val="2"/>
      </rPr>
      <t xml:space="preserve">144 Kali
</t>
    </r>
    <r>
      <rPr>
        <sz val="7"/>
        <rFont val="Arial"/>
        <family val="2"/>
      </rPr>
      <t>15 Unit</t>
    </r>
  </si>
  <si>
    <r>
      <rPr>
        <sz val="7"/>
        <rFont val="Arial"/>
        <family val="2"/>
      </rPr>
      <t>1105.110501.11.002</t>
    </r>
  </si>
  <si>
    <r>
      <rPr>
        <sz val="8"/>
        <rFont val="Arial"/>
        <family val="2"/>
      </rPr>
      <t>Peningkatan kesadaran masyarakat dalam menjaga Ketertiban Umum dan Ketentraman Masyarakat</t>
    </r>
  </si>
  <si>
    <r>
      <rPr>
        <sz val="7"/>
        <rFont val="Arial"/>
        <family val="2"/>
      </rPr>
      <t>Keluaran : Jumlah Dokumen Pengawasan Deteksi Pencegahan Dini Pelanggaran K3</t>
    </r>
  </si>
  <si>
    <r>
      <rPr>
        <sz val="7"/>
        <rFont val="Arial"/>
        <family val="2"/>
      </rPr>
      <t>1105.110501.11.003</t>
    </r>
  </si>
  <si>
    <r>
      <rPr>
        <sz val="8"/>
        <rFont val="Arial"/>
        <family val="2"/>
      </rPr>
      <t>Penyiapan tenaga pengendali ketertiban umum dan ketentraman Masyarakat</t>
    </r>
  </si>
  <si>
    <r>
      <rPr>
        <sz val="7"/>
        <rFont val="Arial"/>
        <family val="2"/>
      </rPr>
      <t xml:space="preserve">Keluaran : Jumlah hari Pengamanan Demonstrasi Masa, Hari Besar, Keagamaan, Pejabat VIP, VVIP, Rapat Paripurna DPRD Kota Serang, Kegiatan Insidentil dan kegiatan penting dimasyarakat
</t>
    </r>
    <r>
      <rPr>
        <sz val="7"/>
        <rFont val="Arial"/>
        <family val="2"/>
      </rPr>
      <t xml:space="preserve">Keluaran : Penyiapan Tenaga Bantuan Polisi Pamong Praja (BANPOL PP/TKL/Non PNS)
</t>
    </r>
    <r>
      <rPr>
        <sz val="7"/>
        <rFont val="Arial"/>
        <family val="2"/>
      </rPr>
      <t>Keluaran : Laporan Patroli Pengawasan dan Siaga Keamanan dan Kenyamanan Lingkungan(PIKET)</t>
    </r>
  </si>
  <si>
    <r>
      <rPr>
        <sz val="7"/>
        <rFont val="Arial"/>
        <family val="2"/>
      </rPr>
      <t xml:space="preserve">65 Kali
</t>
    </r>
    <r>
      <rPr>
        <sz val="7"/>
        <rFont val="Arial"/>
        <family val="2"/>
      </rPr>
      <t xml:space="preserve">180 Orang
</t>
    </r>
    <r>
      <rPr>
        <sz val="7"/>
        <rFont val="Arial"/>
        <family val="2"/>
      </rPr>
      <t>12 Dok</t>
    </r>
  </si>
  <si>
    <r>
      <rPr>
        <sz val="7"/>
        <rFont val="Arial"/>
        <family val="2"/>
      </rPr>
      <t xml:space="preserve">65 Kali
</t>
    </r>
    <r>
      <rPr>
        <sz val="7"/>
        <rFont val="Arial"/>
        <family val="2"/>
      </rPr>
      <t xml:space="preserve">226 Orang
</t>
    </r>
    <r>
      <rPr>
        <sz val="7"/>
        <rFont val="Arial"/>
        <family val="2"/>
      </rPr>
      <t>12 Dok</t>
    </r>
  </si>
  <si>
    <r>
      <rPr>
        <b/>
        <sz val="7"/>
        <rFont val="Arial"/>
        <family val="2"/>
      </rPr>
      <t>1105.12</t>
    </r>
  </si>
  <si>
    <r>
      <rPr>
        <b/>
        <sz val="7"/>
        <rFont val="Arial"/>
        <family val="2"/>
      </rPr>
      <t>Program penegakan produk hukum daerah</t>
    </r>
  </si>
  <si>
    <r>
      <rPr>
        <sz val="7"/>
        <rFont val="Arial"/>
        <family val="2"/>
      </rPr>
      <t xml:space="preserve">1 : Capaian Penanganan Penegakan Peraturan daerah
</t>
    </r>
    <r>
      <rPr>
        <sz val="7"/>
        <rFont val="Arial"/>
        <family val="2"/>
      </rPr>
      <t>2 : Capaian Pembinaan PPNS perangkat daerah</t>
    </r>
  </si>
  <si>
    <r>
      <rPr>
        <sz val="7"/>
        <rFont val="Arial"/>
        <family val="2"/>
      </rPr>
      <t>1105.110501.12.001</t>
    </r>
  </si>
  <si>
    <r>
      <rPr>
        <sz val="8"/>
        <rFont val="Arial"/>
        <family val="2"/>
      </rPr>
      <t>Pembinaan, Penyuluhan dan Pengawasan Sektor Ekologis</t>
    </r>
  </si>
  <si>
    <r>
      <rPr>
        <sz val="7"/>
        <rFont val="Arial"/>
        <family val="2"/>
      </rPr>
      <t>Keluaran : Jumlah Dokumen Pengawasan dan Pemeriksaan Tertib Administrasi Perijinan</t>
    </r>
  </si>
  <si>
    <r>
      <rPr>
        <sz val="7"/>
        <rFont val="Arial"/>
        <family val="2"/>
      </rPr>
      <t>1105.110501.12.002</t>
    </r>
  </si>
  <si>
    <r>
      <rPr>
        <sz val="8"/>
        <rFont val="Arial"/>
        <family val="2"/>
      </rPr>
      <t>Pembinaan, Penyuluhan dan Pengawasan Sosial Masyarakat</t>
    </r>
  </si>
  <si>
    <r>
      <rPr>
        <sz val="7"/>
        <rFont val="Arial"/>
        <family val="2"/>
      </rPr>
      <t>Keluaran : Jumlah Dok Pengawasan dan Pencegahan  Masalah Sosial Masyarakat</t>
    </r>
  </si>
  <si>
    <r>
      <rPr>
        <sz val="7"/>
        <rFont val="Arial"/>
        <family val="2"/>
      </rPr>
      <t>1105.110501.12.003</t>
    </r>
  </si>
  <si>
    <r>
      <rPr>
        <sz val="8"/>
        <rFont val="Arial"/>
        <family val="2"/>
      </rPr>
      <t>Pemberdayaan  PPNS dan Penanganan Kasus Pelanggaran Perda dan Perkada</t>
    </r>
  </si>
  <si>
    <r>
      <rPr>
        <sz val="7"/>
        <rFont val="Arial"/>
        <family val="2"/>
      </rPr>
      <t xml:space="preserve">Keluaran : Jumlah Razia Penegakan Perda/Perkada (Penindakan Yustisi)
</t>
    </r>
    <r>
      <rPr>
        <sz val="7"/>
        <rFont val="Arial"/>
        <family val="2"/>
      </rPr>
      <t xml:space="preserve">Keluaran : Jumlah Laporan Penegakan dan Penginisiasi Pelanggaran Perda/Perkada (Sekretariatan PPNS)
</t>
    </r>
    <r>
      <rPr>
        <sz val="7"/>
        <rFont val="Arial"/>
        <family val="2"/>
      </rPr>
      <t>Keluaran : Jumlah PPNS Terbina</t>
    </r>
  </si>
  <si>
    <r>
      <rPr>
        <sz val="7"/>
        <rFont val="Arial"/>
        <family val="2"/>
      </rPr>
      <t xml:space="preserve">48 Kali
</t>
    </r>
    <r>
      <rPr>
        <sz val="7"/>
        <rFont val="Arial"/>
        <family val="2"/>
      </rPr>
      <t xml:space="preserve">1 Dok
</t>
    </r>
    <r>
      <rPr>
        <sz val="7"/>
        <rFont val="Arial"/>
        <family val="2"/>
      </rPr>
      <t>8 Org</t>
    </r>
  </si>
  <si>
    <r>
      <rPr>
        <sz val="7"/>
        <rFont val="Arial"/>
        <family val="2"/>
      </rPr>
      <t xml:space="preserve">48 Kali
</t>
    </r>
    <r>
      <rPr>
        <sz val="7"/>
        <rFont val="Arial"/>
        <family val="2"/>
      </rPr>
      <t xml:space="preserve">1 Dok
</t>
    </r>
    <r>
      <rPr>
        <sz val="7"/>
        <rFont val="Arial"/>
        <family val="2"/>
      </rPr>
      <t>10 Org</t>
    </r>
  </si>
  <si>
    <r>
      <rPr>
        <b/>
        <sz val="7"/>
        <rFont val="Arial"/>
        <family val="2"/>
      </rPr>
      <t>1105.13</t>
    </r>
  </si>
  <si>
    <r>
      <rPr>
        <b/>
        <sz val="7"/>
        <rFont val="Arial"/>
        <family val="2"/>
      </rPr>
      <t>Program peningkatan kesiagaan dan pencegahan bahaya kebakaran</t>
    </r>
  </si>
  <si>
    <r>
      <rPr>
        <sz val="7"/>
        <rFont val="Arial"/>
        <family val="2"/>
      </rPr>
      <t xml:space="preserve">1 : Cakupan pelayanan bencana kebakara
</t>
    </r>
    <r>
      <rPr>
        <sz val="7"/>
        <rFont val="Arial"/>
        <family val="2"/>
      </rPr>
      <t xml:space="preserve">2 : Tingkat waktu tanggap (response rime rate) layanan Wilayah Manajemen Kebakaran
</t>
    </r>
    <r>
      <rPr>
        <sz val="7"/>
        <rFont val="Arial"/>
        <family val="2"/>
      </rPr>
      <t>3 : Persentase aparatur pemadam kebakaran yang memenuhi standar kualifikasi</t>
    </r>
  </si>
  <si>
    <r>
      <rPr>
        <sz val="7"/>
        <rFont val="Arial"/>
        <family val="2"/>
      </rPr>
      <t xml:space="preserve">0 %
</t>
    </r>
    <r>
      <rPr>
        <sz val="7"/>
        <rFont val="Arial"/>
        <family val="2"/>
      </rPr>
      <t xml:space="preserve">0 %
</t>
    </r>
    <r>
      <rPr>
        <sz val="7"/>
        <rFont val="Arial"/>
        <family val="2"/>
      </rPr>
      <t>0 %</t>
    </r>
  </si>
  <si>
    <r>
      <rPr>
        <sz val="7"/>
        <rFont val="Arial"/>
        <family val="2"/>
      </rPr>
      <t>1105.110501.13.001</t>
    </r>
  </si>
  <si>
    <r>
      <rPr>
        <sz val="8"/>
        <rFont val="Arial"/>
        <family val="2"/>
      </rPr>
      <t>Penyusunan norma, standard, prosedur dan manual pencegahan bahaya kebakaran</t>
    </r>
  </si>
  <si>
    <r>
      <rPr>
        <sz val="7"/>
        <rFont val="Arial"/>
        <family val="2"/>
      </rPr>
      <t>Keluaran : Dokumen Prosedur dan Standard Pemadam Kebakaran</t>
    </r>
  </si>
  <si>
    <r>
      <rPr>
        <sz val="7"/>
        <rFont val="Arial"/>
        <family val="2"/>
      </rPr>
      <t>1105.110501.13.002</t>
    </r>
  </si>
  <si>
    <r>
      <rPr>
        <sz val="8"/>
        <rFont val="Arial"/>
        <family val="2"/>
      </rPr>
      <t>Sosialisasi norma, prosedur dan manual pencegahan bahaya kebakaran</t>
    </r>
  </si>
  <si>
    <r>
      <rPr>
        <sz val="7"/>
        <rFont val="Arial"/>
        <family val="2"/>
      </rPr>
      <t>Keluaran : Jumlah peserta sosialisasi dan atau Penyuluhan pencegahan  kebakaran</t>
    </r>
  </si>
  <si>
    <r>
      <rPr>
        <sz val="7"/>
        <rFont val="Arial"/>
        <family val="2"/>
      </rPr>
      <t>420 Orang</t>
    </r>
  </si>
  <si>
    <r>
      <rPr>
        <sz val="7"/>
        <rFont val="Arial"/>
        <family val="2"/>
      </rPr>
      <t>1105.110501.13.004</t>
    </r>
  </si>
  <si>
    <r>
      <rPr>
        <sz val="8"/>
        <rFont val="Arial"/>
        <family val="2"/>
      </rPr>
      <t>Pendidikan dan pelatihan pertolongan dan pencegahan kebakaran</t>
    </r>
  </si>
  <si>
    <r>
      <rPr>
        <sz val="7"/>
        <rFont val="Arial"/>
        <family val="2"/>
      </rPr>
      <t>Keluaran : Jumlah Petugas damkar dan balakar yang mengikuti Pendidikan, Pelatihan dan Simulasi Penyelamatanan dan Pencegahan Bahaya Kebakaran</t>
    </r>
  </si>
  <si>
    <r>
      <rPr>
        <sz val="7"/>
        <rFont val="Arial"/>
        <family val="2"/>
      </rPr>
      <t>1105.110501.13.005</t>
    </r>
  </si>
  <si>
    <r>
      <rPr>
        <sz val="8"/>
        <rFont val="Arial"/>
        <family val="2"/>
      </rPr>
      <t>Peningkatan pelayanan penanggulangan bahaya kebakaran</t>
    </r>
  </si>
  <si>
    <r>
      <rPr>
        <sz val="7"/>
        <rFont val="Arial"/>
        <family val="2"/>
      </rPr>
      <t xml:space="preserve">Keluaran : Dokumen Kejadian Bencana Kebakaran dan Non Kebakaran
</t>
    </r>
    <r>
      <rPr>
        <sz val="7"/>
        <rFont val="Arial"/>
        <family val="2"/>
      </rPr>
      <t xml:space="preserve">Keluaran : Jumlah Tenaga Bantuan Pemadam Kebakaran  (TKL/Non PNS)
</t>
    </r>
    <r>
      <rPr>
        <sz val="7"/>
        <rFont val="Arial"/>
        <family val="2"/>
      </rPr>
      <t>Keluaran : Laporan kesiapsiagaan bencana kebakaran dan non kebakaran (Piket)</t>
    </r>
  </si>
  <si>
    <r>
      <rPr>
        <sz val="7"/>
        <rFont val="Arial"/>
        <family val="2"/>
      </rPr>
      <t xml:space="preserve">1 Dok
</t>
    </r>
    <r>
      <rPr>
        <sz val="7"/>
        <rFont val="Arial"/>
        <family val="2"/>
      </rPr>
      <t xml:space="preserve">82 Orang
</t>
    </r>
    <r>
      <rPr>
        <sz val="7"/>
        <rFont val="Arial"/>
        <family val="2"/>
      </rPr>
      <t>12 Lap</t>
    </r>
  </si>
  <si>
    <r>
      <rPr>
        <sz val="7"/>
        <rFont val="Arial"/>
        <family val="2"/>
      </rPr>
      <t xml:space="preserve">1 Dok
</t>
    </r>
    <r>
      <rPr>
        <sz val="7"/>
        <rFont val="Arial"/>
        <family val="2"/>
      </rPr>
      <t xml:space="preserve">92 Orang
</t>
    </r>
    <r>
      <rPr>
        <sz val="7"/>
        <rFont val="Arial"/>
        <family val="2"/>
      </rPr>
      <t>12 Lap</t>
    </r>
  </si>
  <si>
    <r>
      <rPr>
        <sz val="7"/>
        <rFont val="Arial"/>
        <family val="2"/>
      </rPr>
      <t>1105.110501.13.006</t>
    </r>
  </si>
  <si>
    <r>
      <rPr>
        <sz val="8"/>
        <rFont val="Arial"/>
        <family val="2"/>
      </rPr>
      <t>Pengadaan Sarana Dan Prasarana Pencegahan Bahaya Kebakaran</t>
    </r>
  </si>
  <si>
    <r>
      <rPr>
        <sz val="7"/>
        <rFont val="Arial"/>
        <family val="2"/>
      </rPr>
      <t xml:space="preserve">Keluaran : Jumlah Kendaraan Operasional Pemadam Kebakaran
</t>
    </r>
    <r>
      <rPr>
        <sz val="7"/>
        <rFont val="Arial"/>
        <family val="2"/>
      </rPr>
      <t xml:space="preserve">Keluaran : Jumlah Pakaian Dinas dan Pakaian Kerja Damkar
</t>
    </r>
    <r>
      <rPr>
        <sz val="7"/>
        <rFont val="Arial"/>
        <family val="2"/>
      </rPr>
      <t>Keluaran : Jumlah Perlengkapan dan Peralatan Operasional Pemadam Kebakaran</t>
    </r>
  </si>
  <si>
    <r>
      <rPr>
        <sz val="7"/>
        <rFont val="Arial"/>
        <family val="2"/>
      </rPr>
      <t xml:space="preserve">1 Unit
</t>
    </r>
    <r>
      <rPr>
        <sz val="7"/>
        <rFont val="Arial"/>
        <family val="2"/>
      </rPr>
      <t xml:space="preserve">147 Stel
</t>
    </r>
    <r>
      <rPr>
        <sz val="7"/>
        <rFont val="Arial"/>
        <family val="2"/>
      </rPr>
      <t>50 Jenis/Unit</t>
    </r>
  </si>
  <si>
    <r>
      <rPr>
        <b/>
        <sz val="7"/>
        <rFont val="Arial"/>
        <family val="2"/>
      </rPr>
      <t>1105.14</t>
    </r>
  </si>
  <si>
    <r>
      <rPr>
        <b/>
        <sz val="7"/>
        <rFont val="Arial"/>
        <family val="2"/>
      </rPr>
      <t>Program Penyelenggaraan Perlindungan Masyarakat dan Peningkatan Potensi Aparatur</t>
    </r>
  </si>
  <si>
    <r>
      <rPr>
        <sz val="7"/>
        <rFont val="Arial"/>
        <family val="2"/>
      </rPr>
      <t xml:space="preserve">1 : Persentase Petugas Perlindungan Masyarakat
</t>
    </r>
    <r>
      <rPr>
        <sz val="7"/>
        <rFont val="Arial"/>
        <family val="2"/>
      </rPr>
      <t xml:space="preserve">2 : Persentase Pos Siskamling
</t>
    </r>
    <r>
      <rPr>
        <sz val="7"/>
        <rFont val="Arial"/>
        <family val="2"/>
      </rPr>
      <t>3 : Capaian Anggota Satpol PP yang terlatih</t>
    </r>
  </si>
  <si>
    <r>
      <rPr>
        <sz val="7"/>
        <rFont val="Arial"/>
        <family val="2"/>
      </rPr>
      <t xml:space="preserve">43.04 %
</t>
    </r>
    <r>
      <rPr>
        <sz val="7"/>
        <rFont val="Arial"/>
        <family val="2"/>
      </rPr>
      <t>73.31 % 91 %</t>
    </r>
  </si>
  <si>
    <r>
      <rPr>
        <sz val="7"/>
        <rFont val="Arial"/>
        <family val="2"/>
      </rPr>
      <t xml:space="preserve">47.05 %
</t>
    </r>
    <r>
      <rPr>
        <sz val="7"/>
        <rFont val="Arial"/>
        <family val="2"/>
      </rPr>
      <t>86.71 % 96 %</t>
    </r>
  </si>
  <si>
    <r>
      <rPr>
        <sz val="7"/>
        <rFont val="Arial"/>
        <family val="2"/>
      </rPr>
      <t>1105.110501.14.001</t>
    </r>
  </si>
  <si>
    <r>
      <rPr>
        <sz val="8"/>
        <rFont val="Arial"/>
        <family val="2"/>
      </rPr>
      <t>Pembangunan pos jaga/ ronda</t>
    </r>
  </si>
  <si>
    <r>
      <rPr>
        <sz val="7"/>
        <rFont val="Arial"/>
        <family val="2"/>
      </rPr>
      <t>Keluaran : Jumlah POS Jaga/Ronda</t>
    </r>
  </si>
  <si>
    <r>
      <rPr>
        <sz val="7"/>
        <rFont val="Arial"/>
        <family val="2"/>
      </rPr>
      <t>1105.110501.14.002</t>
    </r>
  </si>
  <si>
    <r>
      <rPr>
        <sz val="8"/>
        <rFont val="Arial"/>
        <family val="2"/>
      </rPr>
      <t>Peningkatan kapasitas aparat dalam rangka pelaksanaan siskamswakarsa di daerah</t>
    </r>
  </si>
  <si>
    <r>
      <rPr>
        <sz val="7"/>
        <rFont val="Arial"/>
        <family val="2"/>
      </rPr>
      <t xml:space="preserve">Keluaran : Jumlah Petugas Satlinmas yang terlatih
</t>
    </r>
    <r>
      <rPr>
        <sz val="7"/>
        <rFont val="Arial"/>
        <family val="2"/>
      </rPr>
      <t xml:space="preserve">Keluaran : Jumlah Apartur Penyelenggaraan Linmas yang mingikuti koordinasi
</t>
    </r>
    <r>
      <rPr>
        <sz val="7"/>
        <rFont val="Arial"/>
        <family val="2"/>
      </rPr>
      <t>Keluaran : Jumlah Laporan Penyelenggaraan Perlindungan Masyaraka</t>
    </r>
  </si>
  <si>
    <r>
      <rPr>
        <sz val="7"/>
        <rFont val="Arial"/>
        <family val="2"/>
      </rPr>
      <t xml:space="preserve">134 Orang
</t>
    </r>
    <r>
      <rPr>
        <sz val="7"/>
        <rFont val="Arial"/>
        <family val="2"/>
      </rPr>
      <t xml:space="preserve">75 Orang
</t>
    </r>
    <r>
      <rPr>
        <sz val="7"/>
        <rFont val="Arial"/>
        <family val="2"/>
      </rPr>
      <t>2 Dok</t>
    </r>
  </si>
  <si>
    <r>
      <rPr>
        <sz val="7"/>
        <rFont val="Arial"/>
        <family val="2"/>
      </rPr>
      <t>1105.110501.14.003</t>
    </r>
  </si>
  <si>
    <r>
      <rPr>
        <sz val="8"/>
        <rFont val="Arial"/>
        <family val="2"/>
      </rPr>
      <t>Peningkatan etos kerja dan profesionalisme aparatur</t>
    </r>
  </si>
  <si>
    <r>
      <rPr>
        <sz val="7"/>
        <rFont val="Arial"/>
        <family val="2"/>
      </rPr>
      <t xml:space="preserve">Keluaran : Jumlah Petugas Satpol PP yang mengkuti Peningkatan Kapasitas dan Profesionalisme Pelaksanaan Tugas Angota Satpol PP
</t>
    </r>
    <r>
      <rPr>
        <sz val="7"/>
        <rFont val="Arial"/>
        <family val="2"/>
      </rPr>
      <t>Keluaran : Jumlah Pelatihan Keterampilan, Beladiri dan Jasmani</t>
    </r>
  </si>
  <si>
    <r>
      <rPr>
        <sz val="7"/>
        <rFont val="Arial"/>
        <family val="2"/>
      </rPr>
      <t xml:space="preserve">120 Orang
</t>
    </r>
    <r>
      <rPr>
        <sz val="7"/>
        <rFont val="Arial"/>
        <family val="2"/>
      </rPr>
      <t>40 Kali</t>
    </r>
  </si>
  <si>
    <r>
      <rPr>
        <b/>
        <sz val="8"/>
        <rFont val="Arial"/>
        <family val="2"/>
      </rPr>
      <t>PEMERINTAH KOTA SERANG
RUMUSAN RENCANA PROGRAM DAN KEGIATAN SKPD TAHUN 2021 DAN PRAKIRAAN MAJU TAHUN 2022
TAHUN ANGGARAN : 2021</t>
    </r>
  </si>
  <si>
    <t>NON PELAYANAN DASAR</t>
  </si>
  <si>
    <t>PEMBERDAYAAN PEREMPUAN DAN PERLINDUNGAN ANAK</t>
  </si>
  <si>
    <t>1 : Indeks Kepuasan Pelayanan</t>
  </si>
  <si>
    <t>Kesekretariatan berencana serta</t>
  </si>
  <si>
    <t>keluarga sejahtera</t>
  </si>
  <si>
    <t>2 : Persentase sarana dan</t>
  </si>
  <si>
    <t>prasarana kantor dalam kondisi baik</t>
  </si>
  <si>
    <t>3 : Tingkat Kehadiran Aparatur</t>
  </si>
  <si>
    <t>4 : Tingkat ketersediaan Dokumen</t>
  </si>
  <si>
    <t>1202.120201.01.001</t>
  </si>
  <si>
    <t>Keluaran : Tersediaanya materai untuk keperluan jasa surat menyurat dan terlaksananya kegiatan pelayanan administrasi perkantoran</t>
  </si>
  <si>
    <t>1 Tahun</t>
  </si>
  <si>
    <t>594.836.000</t>
  </si>
  <si>
    <t>0 Tahun</t>
  </si>
  <si>
    <t>1202.120201.01.002</t>
  </si>
  <si>
    <t>Keluaran : Terlaksananya pengadaan sarana dan prasarana kantor</t>
  </si>
  <si>
    <t>720.000.000</t>
  </si>
  <si>
    <t>1202.120201.01.003</t>
  </si>
  <si>
    <t>Keluaran : Terlaksananya pemeliharaan secara rutin/berkala Sarana dan Prasarana Kantor</t>
  </si>
  <si>
    <t>708.950.000</t>
  </si>
  <si>
    <t>1202.120201.01.010</t>
  </si>
  <si>
    <t>Keluaran : Terlaksananya Penyediaan Dokumentasi, Informatika dan Komunikasi OPD</t>
  </si>
  <si>
    <t>30.600.000</t>
  </si>
  <si>
    <t>0 Dokumen</t>
  </si>
  <si>
    <t>1202.120201.01.011</t>
  </si>
  <si>
    <t>Keluaran : Terlaksananya kegiatan pengelolaan barang milik daerah, tersediaanya dokumen barang milik daerah</t>
  </si>
  <si>
    <t>36.500.000</t>
  </si>
  <si>
    <t>1202.120201.01.012</t>
  </si>
  <si>
    <t>Keluaran : Tersediaanya makan dan minum untuk rapat dan minum harian pegawai</t>
  </si>
  <si>
    <t>42.155.000</t>
  </si>
  <si>
    <t>1202.120201.01.013</t>
  </si>
  <si>
    <t>Keluaran : Terlaksananya Rapat - Rapat Koordinasi dan Konsultasi Dalam dan Luar Daerah</t>
  </si>
  <si>
    <t>300.000.000</t>
  </si>
  <si>
    <t>1 : Tingkat ketersediaan dokumen pengelolaan dan pelaporan keuangan</t>
  </si>
  <si>
    <t>2 : Tingkat ketepatan waktu penyampaian Dokumen pengelolaan dan pelaporan keuangan</t>
  </si>
  <si>
    <t>1202.120201.02.002</t>
  </si>
  <si>
    <r>
      <rPr>
        <sz val="8"/>
        <rFont val="Arial"/>
        <family val="2"/>
      </rPr>
      <t>Keluaran : Tersusunnya dokumen laporan keuangan per triwulan
Keluaran : Tersusunnya dokumen laporan keuangan akhir tahun</t>
    </r>
  </si>
  <si>
    <r>
      <rPr>
        <sz val="8"/>
        <rFont val="Arial"/>
        <family val="2"/>
      </rPr>
      <t>4 Dokumen
1 Dokumen</t>
    </r>
  </si>
  <si>
    <r>
      <rPr>
        <sz val="8"/>
        <rFont val="Arial"/>
        <family val="2"/>
      </rPr>
      <t>0 Dokumen
0 Dokumen</t>
    </r>
  </si>
  <si>
    <t>1202.120201.03.001</t>
  </si>
  <si>
    <t>Keluaran : Tersusunnya dokumen renja Dinas Pemberdayaan Perempuan, Perlindungan Anak dan Keluarga Berencana Kota Serang Tahun 2021</t>
  </si>
  <si>
    <t>164.250.000</t>
  </si>
  <si>
    <t>1202.120201.03.002</t>
  </si>
  <si>
    <r>
      <rPr>
        <sz val="8"/>
        <rFont val="Arial"/>
        <family val="2"/>
      </rPr>
      <t>Keluaran : Tersusunnya dokume RKA da DPA Murni dan Perubahan
Keluaran : Terselenggaraanya sistem pelaporan dan capaian</t>
    </r>
  </si>
  <si>
    <r>
      <rPr>
        <sz val="8"/>
        <rFont val="Arial"/>
        <family val="2"/>
      </rPr>
      <t>2 Dokumen
100 %</t>
    </r>
  </si>
  <si>
    <t>117.716.000</t>
  </si>
  <si>
    <r>
      <rPr>
        <sz val="8"/>
        <rFont val="Arial"/>
        <family val="2"/>
      </rPr>
      <t>0 Dokumen
0 %</t>
    </r>
  </si>
  <si>
    <t>1202.120201.03.004</t>
  </si>
  <si>
    <t>Keluaran : Tersusunnya laporan capaian kinerja dan ikhtisar</t>
  </si>
  <si>
    <t>161.900.000</t>
  </si>
  <si>
    <t>Program Perlindungan Perempuan dan Anak</t>
  </si>
  <si>
    <r>
      <rPr>
        <sz val="8"/>
        <rFont val="Arial"/>
        <family val="2"/>
      </rPr>
      <t>1 : Data Terpilah Gender dan Anak
2 : Cakupan Hak Perlindungan Perempuan
3 : Meningkatnya Capaian Kota Layak Anak
4 : Cakupan Penanganan kekerasan perempuan dan anak</t>
    </r>
  </si>
  <si>
    <r>
      <rPr>
        <sz val="8"/>
        <rFont val="Arial"/>
        <family val="2"/>
      </rPr>
      <t>86 %
62 %
100 %
86 %</t>
    </r>
  </si>
  <si>
    <r>
      <rPr>
        <sz val="8"/>
        <rFont val="Arial"/>
        <family val="2"/>
      </rPr>
      <t>88 %
65 %
100 %
88 %</t>
    </r>
  </si>
  <si>
    <t>1202.120201.11.001</t>
  </si>
  <si>
    <t>Pemenuhan Perlindungan Perempuan Dan Anak</t>
  </si>
  <si>
    <r>
      <rPr>
        <sz val="8"/>
        <rFont val="Arial"/>
        <family val="2"/>
      </rPr>
      <t>Keluaran : Terlaksananya Pembinaan Pengurus P2TP2A
Keluaran : Terlaksananya Pembinaan Pengurus Puspaga
Keluaran : Terlaksananya Pembinaan Pengurus PATBM
Keluaran : Terlaksananya Pembinaan Kader GSI</t>
    </r>
  </si>
  <si>
    <r>
      <rPr>
        <sz val="8"/>
        <rFont val="Arial"/>
        <family val="2"/>
      </rPr>
      <t>0 -
0 -
0 -
0 -</t>
    </r>
  </si>
  <si>
    <t>534.656.000</t>
  </si>
  <si>
    <t>1202.120201.11.002</t>
  </si>
  <si>
    <t>Pelaksanaan Pemenuhan Hak Anak</t>
  </si>
  <si>
    <r>
      <rPr>
        <sz val="8"/>
        <rFont val="Arial"/>
        <family val="2"/>
      </rPr>
      <t>Keluaran : Fasilitasi Pembentukan dan Pembinaan Forum Anak Tingkat Kelurahan
Keluaran : Penguatan Kelembagaan KLA
Keluaran : Kegiatan Hari Anak Nasional dan Tingkat Kota Serang
Keluaran : Jambore Forum Anak</t>
    </r>
  </si>
  <si>
    <r>
      <rPr>
        <sz val="8"/>
        <rFont val="Arial"/>
        <family val="2"/>
      </rPr>
      <t>5 Kelurahan
6 Forum
200 Anak
40 Anak</t>
    </r>
  </si>
  <si>
    <t>220.312.000</t>
  </si>
  <si>
    <r>
      <rPr>
        <sz val="8"/>
        <rFont val="Arial"/>
        <family val="2"/>
      </rPr>
      <t>0 Kelurahan
0 Forum
0 Anak
0 Anak</t>
    </r>
  </si>
  <si>
    <t>1202.120201.11.003</t>
  </si>
  <si>
    <t>Penerapan Sistem Informasi Gender dan Anak</t>
  </si>
  <si>
    <r>
      <rPr>
        <sz val="8"/>
        <rFont val="Arial"/>
        <family val="2"/>
      </rPr>
      <t>Keluaran : Sistem informasi gender dan anak data terpilah menurut jenis kelamin
Keluaran : Data IPG dan IDG</t>
    </r>
  </si>
  <si>
    <r>
      <rPr>
        <sz val="8"/>
        <rFont val="Arial"/>
        <family val="2"/>
      </rPr>
      <t>1 Dokumen
1 Dokumen</t>
    </r>
  </si>
  <si>
    <t>177.875.000</t>
  </si>
  <si>
    <t>Program Pemberdayaan Perempuan</t>
  </si>
  <si>
    <t>1 : ersentase Organisasi perempuan terbina dalam pemberdayaan perempuan</t>
  </si>
  <si>
    <t>1202.120201.12.003</t>
  </si>
  <si>
    <t>Peningkatan Kualitas Organisasi Perempuan</t>
  </si>
  <si>
    <r>
      <rPr>
        <sz val="8"/>
        <rFont val="Arial"/>
        <family val="2"/>
      </rPr>
      <t>Keluaran : Terselenggaranya Pelatihan IRT (Industri Rumah Tangga Perempuan)
Keluaran : Terselenggaranya Program P2WKSS di Kelurahan Binaan
Keluaran : Terselenggarnya Kegiatan DWP
Keluaran : Terselenggaranya Kegiatan GOW</t>
    </r>
  </si>
  <si>
    <r>
      <rPr>
        <sz val="8"/>
        <rFont val="Arial"/>
        <family val="2"/>
      </rPr>
      <t>6 Kecamatan
5 Kelompok
2 Kelurahan
3 Kegiatan</t>
    </r>
  </si>
  <si>
    <t>1.832.125.000</t>
  </si>
  <si>
    <r>
      <rPr>
        <sz val="8"/>
        <rFont val="Arial"/>
        <family val="2"/>
      </rPr>
      <t>0 Kecamatan
0 Kelompok
0 Kelurahan
0 Kegiatan</t>
    </r>
  </si>
  <si>
    <t>PEMBERDAYAAN MASYARAKAT</t>
  </si>
  <si>
    <t>Program Pemberdayaan Masyarakat</t>
  </si>
  <si>
    <r>
      <rPr>
        <sz val="8"/>
        <rFont val="Arial"/>
        <family val="2"/>
      </rPr>
      <t>1 : Cakupan TTG yang dimanfaatkan
2 : Capaian LPM Kategori Aktif</t>
    </r>
  </si>
  <si>
    <r>
      <rPr>
        <sz val="8"/>
        <rFont val="Arial"/>
        <family val="2"/>
      </rPr>
      <t>50 %
50 %</t>
    </r>
  </si>
  <si>
    <r>
      <rPr>
        <sz val="8"/>
        <rFont val="Arial"/>
        <family val="2"/>
      </rPr>
      <t>75 %
75 %</t>
    </r>
  </si>
  <si>
    <t>1207.120201.11.003</t>
  </si>
  <si>
    <t>Implementasi Dan Penguatan Teknologi Tepat Guna</t>
  </si>
  <si>
    <r>
      <rPr>
        <sz val="8"/>
        <rFont val="Arial"/>
        <family val="2"/>
      </rPr>
      <t>Keluaran : Terselenggaranya Pembinaan Teknis bagi Pengurus Posyantek Tingkat Kecamatan dan Pengurus Posyantek Tingkat Kelurahan;
Keluaran : Terlaksananya Lomba Inovasi TTG dikalangan Pelajar;
Keluaran : Tersiapkannya alat TTG pada Gelar TTG tingkat Provinsi dan Nasional.</t>
    </r>
  </si>
  <si>
    <r>
      <rPr>
        <sz val="8"/>
        <rFont val="Arial"/>
        <family val="2"/>
      </rPr>
      <t>2 Kegiatan
1 Kegiatan
2 Kegiatan</t>
    </r>
  </si>
  <si>
    <t>175.625.000</t>
  </si>
  <si>
    <r>
      <rPr>
        <sz val="8"/>
        <rFont val="Arial"/>
        <family val="2"/>
      </rPr>
      <t>0 Kegiatan
0 Kegiatan
0 Kegiatan</t>
    </r>
  </si>
  <si>
    <t>1207.120201.11.004</t>
  </si>
  <si>
    <t>Penguatan Lembaga Pemberdayaan Masyarakat</t>
  </si>
  <si>
    <r>
      <rPr>
        <sz val="8"/>
        <rFont val="Arial"/>
        <family val="2"/>
      </rPr>
      <t>Keluaran : Terlaksananya Penilaian Lomba Kampung Resik lan Aman
Keluaran : Pembinaan RT (67 Kelurahan), Pembinaan Kelompok Karang Taruna (67 Kelompok), Pembinaan Lembaga Pemberdayaan Masyarakat (74 Kelompok), Pembinaan Posyandu (650 Kader), Pembinaan PKK (74 Kelompok)</t>
    </r>
  </si>
  <si>
    <t>2.090.812.500</t>
  </si>
  <si>
    <r>
      <rPr>
        <sz val="8"/>
        <rFont val="Arial"/>
        <family val="2"/>
      </rPr>
      <t>0 %
0 %</t>
    </r>
  </si>
  <si>
    <t>PENGENDALIAN PENDUDUK DAN KELUARGA BERENCANA</t>
  </si>
  <si>
    <t>Program Pengendalian Penduduk</t>
  </si>
  <si>
    <t>1 : Jumlah perangkat daerah yang berperan aktif di Kampung KB
2 : Keluarga Aktif dalam Kelompok Kegiatan KB
3 : Cakupan Promosi KIE-KB
4 : Jumlah PPKBD yang ada disetiap kelurahan
5 : Cakupan Data Keluarga yang Akurat</t>
  </si>
  <si>
    <t>68 %
84.2 %
75 %
73 %
83 %</t>
  </si>
  <si>
    <t>69 %
85.6 %
80 %
75 %
85 %</t>
  </si>
  <si>
    <t>1208.120201.11.001</t>
  </si>
  <si>
    <t>Advokasi dan Pelayanan KIE</t>
  </si>
  <si>
    <r>
      <rPr>
        <sz val="8"/>
        <rFont val="Arial"/>
        <family val="2"/>
      </rPr>
      <t>Keluaran : Tersampaikannya informasi tentang program Bangga Kencana kepada Majelis Taklim, Tokoh Agama, Tokoh Masyarakat, Pelajar dan Mahasiswa
Keluaran : Tersampaikannya informasi tentang program Bangga Kencana melalui Media Cetak, TV, Radio dan Koran</t>
    </r>
  </si>
  <si>
    <r>
      <rPr>
        <sz val="8"/>
        <rFont val="Arial"/>
        <family val="2"/>
      </rPr>
      <t>600 Orang
6 Kali/Tayang</t>
    </r>
  </si>
  <si>
    <r>
      <rPr>
        <sz val="8"/>
        <rFont val="Arial"/>
        <family val="2"/>
      </rPr>
      <t>0 Orang
0 Kali/Tayang</t>
    </r>
  </si>
  <si>
    <t>1208.120201.11.004</t>
  </si>
  <si>
    <t>Pengendalian Data Mikro Keluarga</t>
  </si>
  <si>
    <r>
      <rPr>
        <sz val="8"/>
        <rFont val="Arial"/>
        <family val="2"/>
      </rPr>
      <t>Keluaran : Terbuatnya tersusunnya Grand Design Pembangunan Kependudukan
Keluaran : Terbuatnya Pencatatan Pelaporan Program Bangga Kencana
Keluaran : Tersedianya Data Mikro Keluarga
Keluaran : Tersampaikannya Informasi Pendidikan Kependudukan Jalur Formal dan Informal
Keluaran : Tersampaikannya Informasi Pendidikan Jalur Informal di Masyarakat</t>
    </r>
  </si>
  <si>
    <r>
      <rPr>
        <sz val="8"/>
        <rFont val="Arial"/>
        <family val="2"/>
      </rPr>
      <t>1 Dokumen
68 Faskes
6 Kecamatan
38 Kelompok PIK R
6 Kelompok</t>
    </r>
  </si>
  <si>
    <r>
      <rPr>
        <sz val="8"/>
        <rFont val="Arial"/>
        <family val="2"/>
      </rPr>
      <t>0 Dokumen
0 Faskes
0 Kecamatan
0 Kelompok PIK R
0 Kelompok</t>
    </r>
  </si>
  <si>
    <t>1208.120201.11.010</t>
  </si>
  <si>
    <t>Pembinaan Dan Pembentukan Kelompok Pik - R</t>
  </si>
  <si>
    <r>
      <rPr>
        <sz val="8"/>
        <rFont val="Arial"/>
        <family val="2"/>
      </rPr>
      <t>Keluaran : Terbinanya PIK R jalur pendidikan sebanyak 38 kelompok
Keluaran : Jumlah kelompok PIK R terbentuk</t>
    </r>
  </si>
  <si>
    <r>
      <rPr>
        <sz val="8"/>
        <rFont val="Arial"/>
        <family val="2"/>
      </rPr>
      <t>38 Kelompok
3 Kelompok</t>
    </r>
  </si>
  <si>
    <r>
      <rPr>
        <sz val="8"/>
        <rFont val="Arial"/>
        <family val="2"/>
      </rPr>
      <t>0 Kelompok
0 Kelompok</t>
    </r>
  </si>
  <si>
    <t>1208.120201.11.011</t>
  </si>
  <si>
    <t>Penguatan Kelembagaan Plkb Non Pns Dan Kader Kb</t>
  </si>
  <si>
    <t>Keluaran : Terbinanya Kader Keluarga Berencana Tingkat Kota Serang</t>
  </si>
  <si>
    <t>67 Kader Pos KB</t>
  </si>
  <si>
    <t>0 Kader Pos KB</t>
  </si>
  <si>
    <t>1208.120201.11.012</t>
  </si>
  <si>
    <t>Pembinaan Kampung Kb</t>
  </si>
  <si>
    <t>Keluaran : Terlaksananya Pembinaan Pokja Kampung KB Tingkat Kota Serang</t>
  </si>
  <si>
    <t>7 Kelurahan/Klp</t>
  </si>
  <si>
    <t>0 Kelurahan/Klp</t>
  </si>
  <si>
    <t>Program Pelayanan KB dan Ketahanan Keluarga</t>
  </si>
  <si>
    <r>
      <rPr>
        <sz val="8"/>
        <rFont val="Arial"/>
        <family val="2"/>
      </rPr>
      <t>1 : Capaian PPM peserta KB
2 : Capaian Kelompok Kegiatan KB aktif</t>
    </r>
  </si>
  <si>
    <r>
      <rPr>
        <sz val="8"/>
        <rFont val="Arial"/>
        <family val="2"/>
      </rPr>
      <t>68 %
76 %</t>
    </r>
  </si>
  <si>
    <r>
      <rPr>
        <sz val="8"/>
        <rFont val="Arial"/>
        <family val="2"/>
      </rPr>
      <t>69 %
78 %</t>
    </r>
  </si>
  <si>
    <t>1208.120201.12.003</t>
  </si>
  <si>
    <t>Ketahanan Dan Kesejahteraan Keluarga</t>
  </si>
  <si>
    <r>
      <rPr>
        <sz val="8"/>
        <rFont val="Arial"/>
        <family val="2"/>
      </rPr>
      <t>Keluaran : Terlaksananya Poktan BKB (3 Kelompok), BKR (3 Kelompok), BKL (3 Kelompok), dan UPPKS (6 Kelompok)
Keluaran : Terlaksananya orientasi pelatihan teknis bagi kader Ketahanan dan Kesejahteraan Keluarga
Keluaran : Tersalurkannya biaya operasional bagi pengelola / pelaksana Ketahanan dan Kesejahteraan Keluarga ( BKB 93 Klmpk, BKR 49 Klmpk, BKL 56
Klmpk, PPKS 6 Klmpk, UPPKS 50 Klmpk)
Keluaran : Tersosialisasinya Indeks Pembangunan Keluarga</t>
    </r>
  </si>
  <si>
    <r>
      <rPr>
        <sz val="8"/>
        <rFont val="Arial"/>
        <family val="2"/>
      </rPr>
      <t>15 Kelompok
5 Kegiatan
254 Kelompok
100 Orang</t>
    </r>
  </si>
  <si>
    <r>
      <rPr>
        <sz val="8"/>
        <rFont val="Arial"/>
        <family val="2"/>
      </rPr>
      <t>0 Kelompok
0 Kegiatan
0 Kelompok
0 Orang</t>
    </r>
  </si>
  <si>
    <t>1208.120201.12.008</t>
  </si>
  <si>
    <t>Peningkatan Kualitas Pelayanan Kb</t>
  </si>
  <si>
    <r>
      <rPr>
        <sz val="8"/>
        <rFont val="Arial"/>
        <family val="2"/>
      </rPr>
      <t>Keluaran : Terlayaninya Kebutuhan PUS untuk Menjadi Akseptor IUD/Implant
Keluaran : Terlayaninya Perlindungan Hak Reproduksi Melalui IVA TEST</t>
    </r>
  </si>
  <si>
    <r>
      <rPr>
        <sz val="8"/>
        <rFont val="Arial"/>
        <family val="2"/>
      </rPr>
      <t>1500 Akseptor
150 PUS</t>
    </r>
  </si>
  <si>
    <r>
      <rPr>
        <sz val="8"/>
        <rFont val="Arial"/>
        <family val="2"/>
      </rPr>
      <t>0 Akseptor
0 PUS</t>
    </r>
  </si>
  <si>
    <t>1208.120201.12.009</t>
  </si>
  <si>
    <t>Peningkatan Kesertaan Keluarga Berencana</t>
  </si>
  <si>
    <r>
      <rPr>
        <sz val="8"/>
        <rFont val="Arial"/>
        <family val="2"/>
      </rPr>
      <t>Keluaran : Terlaksananya Pelayanan KB dalam Momentum TMKK, HKG, PKK KB KES dan HUT
Kota Serang serta Harganas
Keluaran : Terfasilitasinya Operasional UPTD KB dan Terlaksananya Rakor Kecamatan (36 Keg) dan Kelurahan (12 Keg)</t>
    </r>
  </si>
  <si>
    <r>
      <rPr>
        <sz val="8"/>
        <rFont val="Arial"/>
        <family val="2"/>
      </rPr>
      <t>1050 Akseptor
48 Kegiatan</t>
    </r>
  </si>
  <si>
    <r>
      <rPr>
        <sz val="8"/>
        <rFont val="Arial"/>
        <family val="2"/>
      </rPr>
      <t>0 Akseptor
0 Kegiatan</t>
    </r>
  </si>
  <si>
    <r>
      <rPr>
        <sz val="8"/>
        <rFont val="Arial"/>
        <family val="2"/>
      </rPr>
      <t>SERANG, ..........................
KEPALA DINAS PEMBERDAYAAN PEREMPUAN, PERLINDUNGAN ANAK DAN KELUARGA BERENCANA</t>
    </r>
  </si>
  <si>
    <r>
      <rPr>
        <b/>
        <sz val="8"/>
        <rFont val="Arial"/>
        <family val="2"/>
      </rPr>
      <t xml:space="preserve">H.TOYALIS S.Kep M.Kes
</t>
    </r>
    <r>
      <rPr>
        <sz val="8"/>
        <rFont val="Arial"/>
        <family val="2"/>
      </rPr>
      <t>NIP. 196404131986031017</t>
    </r>
  </si>
  <si>
    <t>201.750.000</t>
  </si>
  <si>
    <t>229.300.000</t>
  </si>
  <si>
    <t>1208.120201.11.005</t>
  </si>
  <si>
    <t>Penggerakan Kader KB dan PLKB (DAK FISIK)</t>
  </si>
  <si>
    <t>Keluaran : Jumlah sarana petugas kerja lapangan keluarga berencana</t>
  </si>
  <si>
    <t>167 Paket</t>
  </si>
  <si>
    <t>APBN</t>
  </si>
  <si>
    <t>1208.120201.11.007</t>
  </si>
  <si>
    <t>Pengendalian Data Mikro Keluarga (DAK FISIK)</t>
  </si>
  <si>
    <t>Keluaran : Jumlah perlengkapan kampung kB</t>
  </si>
  <si>
    <t>6 Kampung KB</t>
  </si>
  <si>
    <t>1208.120201.11.008</t>
  </si>
  <si>
    <t>Penggerakan Kader KB dan PLKB (DAK NON FISIK)</t>
  </si>
  <si>
    <t>Keluaran : Terbinanya dan terfasilitasinya Pokja dan Masyarakat di Kampung dalam Program KKBPK</t>
  </si>
  <si>
    <t>1208.120201.11.009</t>
  </si>
  <si>
    <t>Advokasi dan Pelayanan KIE ( DAK NON FISIK)</t>
  </si>
  <si>
    <t>Keluaran : Terlaksananya KIE Sub PPKB di 6 kecamatan</t>
  </si>
  <si>
    <t>1 Keg</t>
  </si>
  <si>
    <t>72.075.000</t>
  </si>
  <si>
    <t>261.850.000</t>
  </si>
  <si>
    <t>107.371.000</t>
  </si>
  <si>
    <t>507.911.000</t>
  </si>
  <si>
    <t>1208.120201.12.005</t>
  </si>
  <si>
    <t>Pembinaan Kesetaraan keluarga Berencana ( DAK FISIK )</t>
  </si>
  <si>
    <r>
      <rPr>
        <sz val="8"/>
        <rFont val="Arial"/>
        <family val="2"/>
      </rPr>
      <t>Keluaran :  Terfasilitasinya Operasional Balai Penyuluhan KB
Keluaran : Terlaksananya Penyuluhan KB
Keluaran : Terselenggarannya Staff Meeting / Rapat Tekhnis
Keluaran : Terlaksananya Pengolahan Data Keluarga</t>
    </r>
  </si>
  <si>
    <r>
      <rPr>
        <sz val="8"/>
        <rFont val="Arial"/>
        <family val="2"/>
      </rPr>
      <t>6 Balai Penyuluhan KB
6 Balai Penyuluhan KB 6 Balai Penyuluhan KB 6 Balai Penyuluhan KB</t>
    </r>
  </si>
  <si>
    <t>1208.120201.12.007</t>
  </si>
  <si>
    <t>Pembinaan Kesertaan Keluarga Berencana ( DAK NON FISIK )</t>
  </si>
  <si>
    <r>
      <rPr>
        <sz val="8"/>
        <rFont val="Arial"/>
        <family val="2"/>
      </rPr>
      <t>Keluaran :  Terfasilitasinya Operasional Balai Penyuluhan KB
Keluaran :  Terlaksananya Penyuluhan KB
Keluaran : Terselenggarannya Staff Meeting / Rapat Tekhnis
Keluaran : Terlaksananya Pengolahan Data Keluarga</t>
    </r>
  </si>
  <si>
    <r>
      <rPr>
        <sz val="8"/>
        <rFont val="Arial"/>
        <family val="2"/>
      </rPr>
      <t>6 Balai Pemyuluhan
6 Balai Pemyuluhan
6 Balai Pemyuluhan
6 Balai Pemyuluhan</t>
    </r>
  </si>
  <si>
    <t>310.875.000</t>
  </si>
  <si>
    <t>208.937.500</t>
  </si>
  <si>
    <t>1208.120201.12.012</t>
  </si>
  <si>
    <t>Peningkatan Kualitas Pelayanan kb (DAK FISIK)</t>
  </si>
  <si>
    <t>Keluaran : Jumlah sarana dan prasarana klinik pelaynan KB</t>
  </si>
  <si>
    <t>6 Faskes</t>
  </si>
  <si>
    <t>1208.120201.12.013</t>
  </si>
  <si>
    <t>Peningkatan Kualitas Pelayanan kb (DAK NON FISIK)</t>
  </si>
  <si>
    <r>
      <rPr>
        <sz val="8"/>
        <rFont val="Arial"/>
        <family val="2"/>
      </rPr>
      <t>Keluaran : Terdistribusinya Alat dan Obat Kontrasepsi
Keluaran : Terfasilitasinya sarana pelayanan KB</t>
    </r>
  </si>
  <si>
    <r>
      <rPr>
        <sz val="8"/>
        <rFont val="Arial"/>
        <family val="2"/>
      </rPr>
      <t>150 Faskes
150 Faskes</t>
    </r>
  </si>
  <si>
    <r>
      <rPr>
        <b/>
        <sz val="8"/>
        <rFont val="Arial"/>
        <family val="2"/>
      </rPr>
      <t>SKPD                 :      BADAN PENGELOLAAN KEUANGAN DAN ASET DAERAH</t>
    </r>
  </si>
  <si>
    <r>
      <rPr>
        <b/>
        <sz val="7"/>
        <rFont val="Arial"/>
        <family val="2"/>
      </rPr>
      <t>3003</t>
    </r>
  </si>
  <si>
    <r>
      <rPr>
        <b/>
        <sz val="7"/>
        <rFont val="Arial"/>
        <family val="2"/>
      </rPr>
      <t>KEUANGAN</t>
    </r>
  </si>
  <si>
    <r>
      <rPr>
        <b/>
        <sz val="7"/>
        <rFont val="Arial"/>
        <family val="2"/>
      </rPr>
      <t>3003.01</t>
    </r>
  </si>
  <si>
    <r>
      <rPr>
        <sz val="7"/>
        <rFont val="Arial"/>
        <family val="2"/>
      </rPr>
      <t xml:space="preserve">1 : Indeks Kepuasan Pelayanan Kantor
</t>
    </r>
    <r>
      <rPr>
        <sz val="7"/>
        <rFont val="Arial"/>
        <family val="2"/>
      </rPr>
      <t xml:space="preserve">2 : Persentase Sarana dan prasarana kantor dalam kondisi baik
</t>
    </r>
    <r>
      <rPr>
        <sz val="7"/>
        <rFont val="Arial"/>
        <family val="2"/>
      </rPr>
      <t xml:space="preserve">3 : Tingkat Kehadiran Aparatur
</t>
    </r>
    <r>
      <rPr>
        <sz val="7"/>
        <rFont val="Arial"/>
        <family val="2"/>
      </rPr>
      <t>4 : Tingkat ketersediaan Dokumen Pengelolaan Barang Milik Daerah</t>
    </r>
  </si>
  <si>
    <r>
      <rPr>
        <sz val="7"/>
        <rFont val="Arial"/>
        <family val="2"/>
      </rPr>
      <t>3003.300301.01.001</t>
    </r>
  </si>
  <si>
    <r>
      <rPr>
        <sz val="7"/>
        <rFont val="Arial"/>
        <family val="2"/>
      </rPr>
      <t xml:space="preserve">Keluaran : Jumlah Materai
</t>
    </r>
    <r>
      <rPr>
        <sz val="7"/>
        <rFont val="Arial"/>
        <family val="2"/>
      </rPr>
      <t xml:space="preserve">Keluaran : Jumlah jasa komunikasi, SDA dan Listrik
</t>
    </r>
    <r>
      <rPr>
        <sz val="7"/>
        <rFont val="Arial"/>
        <family val="2"/>
      </rPr>
      <t xml:space="preserve">Keluaran : Jumlah perpanjangan STNK Kendaraan dinas/operasional
</t>
    </r>
    <r>
      <rPr>
        <sz val="7"/>
        <rFont val="Arial"/>
        <family val="2"/>
      </rPr>
      <t xml:space="preserve">Keluaran : Jumlah jasa kebersihan gedung kantor
</t>
    </r>
    <r>
      <rPr>
        <sz val="7"/>
        <rFont val="Arial"/>
        <family val="2"/>
      </rPr>
      <t xml:space="preserve">Keluaran : Jumlah ATK
</t>
    </r>
    <r>
      <rPr>
        <sz val="7"/>
        <rFont val="Arial"/>
        <family val="2"/>
      </rPr>
      <t xml:space="preserve">Keluaran : Jumlah barang cetakan dan penggandaan
</t>
    </r>
    <r>
      <rPr>
        <sz val="7"/>
        <rFont val="Arial"/>
        <family val="2"/>
      </rPr>
      <t xml:space="preserve">Keluaran : Jumlah komponen instalasi listrik/ penerangan bagunan kantor
</t>
    </r>
    <r>
      <rPr>
        <sz val="7"/>
        <rFont val="Arial"/>
        <family val="2"/>
      </rPr>
      <t xml:space="preserve">Keluaran : Jumlah peralatan rumah tangga BPKAD
</t>
    </r>
    <r>
      <rPr>
        <sz val="7"/>
        <rFont val="Arial"/>
        <family val="2"/>
      </rPr>
      <t xml:space="preserve">Keluaran : Jumlah bahan bacaan untuk PNS BPKAD
</t>
    </r>
    <r>
      <rPr>
        <sz val="7"/>
        <rFont val="Arial"/>
        <family val="2"/>
      </rPr>
      <t>Keluaran : Jumlah Jasa Pengamanan Kantor</t>
    </r>
  </si>
  <si>
    <r>
      <rPr>
        <sz val="7"/>
        <rFont val="Arial"/>
        <family val="2"/>
      </rPr>
      <t xml:space="preserve">3600 materai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>12 Bulan</t>
    </r>
  </si>
  <si>
    <r>
      <rPr>
        <sz val="7"/>
        <rFont val="Arial"/>
        <family val="2"/>
      </rPr>
      <t>3003.300301.01.002</t>
    </r>
  </si>
  <si>
    <r>
      <rPr>
        <sz val="7"/>
        <rFont val="Arial"/>
        <family val="2"/>
      </rPr>
      <t xml:space="preserve">Keluaran : Jumlah pengadaan kendaraan dinas/ operasional
</t>
    </r>
    <r>
      <rPr>
        <sz val="7"/>
        <rFont val="Arial"/>
        <family val="2"/>
      </rPr>
      <t xml:space="preserve">Keluaran : Jumlah unit perlengkapan kantor
</t>
    </r>
    <r>
      <rPr>
        <sz val="7"/>
        <rFont val="Arial"/>
        <family val="2"/>
      </rPr>
      <t xml:space="preserve">Keluaran : Jumlah unit peralatan Gedung Kantor
</t>
    </r>
    <r>
      <rPr>
        <sz val="7"/>
        <rFont val="Arial"/>
        <family val="2"/>
      </rPr>
      <t xml:space="preserve">Keluaran : Jumlah unit Mebeleur
</t>
    </r>
    <r>
      <rPr>
        <sz val="7"/>
        <rFont val="Arial"/>
        <family val="2"/>
      </rPr>
      <t>Keluaran : Jumlah sewa  Gedung Kantor</t>
    </r>
  </si>
  <si>
    <r>
      <rPr>
        <sz val="7"/>
        <rFont val="Arial"/>
        <family val="2"/>
      </rPr>
      <t xml:space="preserve">7 unit Roda 4,unit Roda 2
</t>
    </r>
    <r>
      <rPr>
        <sz val="7"/>
        <rFont val="Arial"/>
        <family val="2"/>
      </rPr>
      <t xml:space="preserve">49 Unit
</t>
    </r>
    <r>
      <rPr>
        <sz val="7"/>
        <rFont val="Arial"/>
        <family val="2"/>
      </rPr>
      <t xml:space="preserve">135 Unit
</t>
    </r>
    <r>
      <rPr>
        <sz val="7"/>
        <rFont val="Arial"/>
        <family val="2"/>
      </rPr>
      <t xml:space="preserve">30 Unit
</t>
    </r>
    <r>
      <rPr>
        <sz val="7"/>
        <rFont val="Arial"/>
        <family val="2"/>
      </rPr>
      <t>3 Gedung</t>
    </r>
  </si>
  <si>
    <r>
      <rPr>
        <sz val="7"/>
        <rFont val="Arial"/>
        <family val="2"/>
      </rPr>
      <t>3003.300301.01.003</t>
    </r>
  </si>
  <si>
    <r>
      <rPr>
        <sz val="7"/>
        <rFont val="Arial"/>
        <family val="2"/>
      </rPr>
      <t xml:space="preserve">Keluaran : Jumlah Pemeliharaan Rutin/Berkala Kendaraan Dinas/Operasional
</t>
    </r>
    <r>
      <rPr>
        <sz val="7"/>
        <rFont val="Arial"/>
        <family val="2"/>
      </rPr>
      <t xml:space="preserve">Keluaran : Jumlah unit perlengkapan kantor yang dipelihara
</t>
    </r>
    <r>
      <rPr>
        <sz val="7"/>
        <rFont val="Arial"/>
        <family val="2"/>
      </rPr>
      <t xml:space="preserve">Keluaran : Jumlah unit gedung kantor yang dipelihara
</t>
    </r>
    <r>
      <rPr>
        <sz val="7"/>
        <rFont val="Arial"/>
        <family val="2"/>
      </rPr>
      <t>Keluaran : Jumlah unit peralatan kantor yang dipelihara</t>
    </r>
  </si>
  <si>
    <r>
      <rPr>
        <sz val="7"/>
        <rFont val="Arial"/>
        <family val="2"/>
      </rPr>
      <t xml:space="preserve">64 unit Roda 4,unit Roda 2
</t>
    </r>
    <r>
      <rPr>
        <sz val="7"/>
        <rFont val="Arial"/>
        <family val="2"/>
      </rPr>
      <t xml:space="preserve">12 Unit
</t>
    </r>
    <r>
      <rPr>
        <sz val="7"/>
        <rFont val="Arial"/>
        <family val="2"/>
      </rPr>
      <t xml:space="preserve">12 Tahun
</t>
    </r>
    <r>
      <rPr>
        <sz val="7"/>
        <rFont val="Arial"/>
        <family val="2"/>
      </rPr>
      <t>12 Unit</t>
    </r>
  </si>
  <si>
    <r>
      <rPr>
        <sz val="7"/>
        <rFont val="Arial"/>
        <family val="2"/>
      </rPr>
      <t>3003.300301.01.004</t>
    </r>
  </si>
  <si>
    <r>
      <rPr>
        <sz val="7"/>
        <rFont val="Arial"/>
        <family val="2"/>
      </rPr>
      <t>Keluaran : rehabilitasi sedang/berat gendung kantor</t>
    </r>
  </si>
  <si>
    <r>
      <rPr>
        <sz val="7"/>
        <rFont val="Arial"/>
        <family val="2"/>
      </rPr>
      <t>2 Ruangan</t>
    </r>
  </si>
  <si>
    <r>
      <rPr>
        <sz val="7"/>
        <rFont val="Arial"/>
        <family val="2"/>
      </rPr>
      <t>3003.300301.01.009</t>
    </r>
  </si>
  <si>
    <r>
      <rPr>
        <sz val="7"/>
        <rFont val="Arial"/>
        <family val="2"/>
      </rPr>
      <t xml:space="preserve">Keluaran : Jumlah Pakaian Dinas Beserta Perlengkapannya
</t>
    </r>
    <r>
      <rPr>
        <sz val="7"/>
        <rFont val="Arial"/>
        <family val="2"/>
      </rPr>
      <t xml:space="preserve">Keluaran : Jumlah pakaian khusus hari - hari tertentu
</t>
    </r>
    <r>
      <rPr>
        <sz val="7"/>
        <rFont val="Arial"/>
        <family val="2"/>
      </rPr>
      <t xml:space="preserve">Keluaran : Jumlah PNS BPKAD untuk mengikuti bimbingan teknis implmentasi peraturan perundang - undangan
</t>
    </r>
    <r>
      <rPr>
        <sz val="7"/>
        <rFont val="Arial"/>
        <family val="2"/>
      </rPr>
      <t xml:space="preserve">Keluaran : Jumlah kegiatan peningkatan pelatihan kantor sendiri ( In house training)
</t>
    </r>
    <r>
      <rPr>
        <sz val="7"/>
        <rFont val="Arial"/>
        <family val="2"/>
      </rPr>
      <t>Keluaran : Jumlah Sosialisasi</t>
    </r>
  </si>
  <si>
    <r>
      <rPr>
        <sz val="7"/>
        <rFont val="Arial"/>
        <family val="2"/>
      </rPr>
      <t xml:space="preserve">90 Stel
</t>
    </r>
    <r>
      <rPr>
        <sz val="7"/>
        <rFont val="Arial"/>
        <family val="2"/>
      </rPr>
      <t xml:space="preserve">90 Stel
</t>
    </r>
    <r>
      <rPr>
        <sz val="7"/>
        <rFont val="Arial"/>
        <family val="2"/>
      </rPr>
      <t xml:space="preserve">35 Pengiriman Peserta
</t>
    </r>
    <r>
      <rPr>
        <sz val="7"/>
        <rFont val="Arial"/>
        <family val="2"/>
      </rPr>
      <t xml:space="preserve">2 Kegiatan
</t>
    </r>
    <r>
      <rPr>
        <sz val="7"/>
        <rFont val="Arial"/>
        <family val="2"/>
      </rPr>
      <t>4 Kegiatan</t>
    </r>
  </si>
  <si>
    <r>
      <rPr>
        <sz val="7"/>
        <rFont val="Arial"/>
        <family val="2"/>
      </rPr>
      <t>3003.300301.01.010</t>
    </r>
  </si>
  <si>
    <r>
      <rPr>
        <sz val="7"/>
        <rFont val="Arial"/>
        <family val="2"/>
      </rPr>
      <t xml:space="preserve">Keluaran : Jumlah Sistem Informasi
</t>
    </r>
    <r>
      <rPr>
        <sz val="7"/>
        <rFont val="Arial"/>
        <family val="2"/>
      </rPr>
      <t>Keluaran : Jumlah Kegiatan</t>
    </r>
  </si>
  <si>
    <r>
      <rPr>
        <sz val="7"/>
        <rFont val="Arial"/>
        <family val="2"/>
      </rPr>
      <t xml:space="preserve">1 Sistem, Informasi
</t>
    </r>
    <r>
      <rPr>
        <sz val="7"/>
        <rFont val="Arial"/>
        <family val="2"/>
      </rPr>
      <t>1 kegiatan</t>
    </r>
  </si>
  <si>
    <r>
      <rPr>
        <sz val="7"/>
        <rFont val="Arial"/>
        <family val="2"/>
      </rPr>
      <t>3003.300301.01.011</t>
    </r>
  </si>
  <si>
    <r>
      <rPr>
        <sz val="7"/>
        <rFont val="Arial"/>
        <family val="2"/>
      </rPr>
      <t>3003.300301.01.012</t>
    </r>
  </si>
  <si>
    <r>
      <rPr>
        <sz val="7"/>
        <rFont val="Arial"/>
        <family val="2"/>
      </rPr>
      <t>Keluaran : Jumlah Makan dan Minum</t>
    </r>
  </si>
  <si>
    <r>
      <rPr>
        <sz val="7"/>
        <rFont val="Arial"/>
        <family val="2"/>
      </rPr>
      <t>3003.300301.01.013</t>
    </r>
  </si>
  <si>
    <r>
      <rPr>
        <sz val="7"/>
        <rFont val="Arial"/>
        <family val="2"/>
      </rPr>
      <t xml:space="preserve">Keluaran : Jumlah Rapat-rapat Koordinasi Ke Luar Daerah
</t>
    </r>
    <r>
      <rPr>
        <sz val="7"/>
        <rFont val="Arial"/>
        <family val="2"/>
      </rPr>
      <t>Keluaran : Jumlah Rapat-rapat Koordinasi Ke Dalam Daerah</t>
    </r>
  </si>
  <si>
    <r>
      <rPr>
        <sz val="7"/>
        <rFont val="Arial"/>
        <family val="2"/>
      </rPr>
      <t>3003.300301.01.014</t>
    </r>
  </si>
  <si>
    <r>
      <rPr>
        <sz val="8"/>
        <rFont val="Arial"/>
        <family val="2"/>
      </rPr>
      <t>Penyediaan Operasional UPTD Kec. Cipocok Jaya</t>
    </r>
  </si>
  <si>
    <r>
      <rPr>
        <sz val="7"/>
        <rFont val="Arial"/>
        <family val="2"/>
      </rPr>
      <t>Keluaran : Jumlah Penyediaan Operasional UPT PBB P2 Kec. Cipocok Jaya</t>
    </r>
  </si>
  <si>
    <r>
      <rPr>
        <sz val="7"/>
        <rFont val="Arial"/>
        <family val="2"/>
      </rPr>
      <t>Kota Seerang</t>
    </r>
  </si>
  <si>
    <r>
      <rPr>
        <sz val="7"/>
        <rFont val="Arial"/>
        <family val="2"/>
      </rPr>
      <t>3003.300301.01.015</t>
    </r>
  </si>
  <si>
    <r>
      <rPr>
        <sz val="8"/>
        <rFont val="Arial"/>
        <family val="2"/>
      </rPr>
      <t>Penyediaan Operasional UPTD Kec. Serang</t>
    </r>
  </si>
  <si>
    <r>
      <rPr>
        <sz val="7"/>
        <rFont val="Arial"/>
        <family val="2"/>
      </rPr>
      <t>Keluaran : Jumlah Penyediaan Operasional UPT PBB P2 Kec. Serang</t>
    </r>
  </si>
  <si>
    <r>
      <rPr>
        <b/>
        <sz val="7"/>
        <rFont val="Arial"/>
        <family val="2"/>
      </rPr>
      <t>3003.02</t>
    </r>
  </si>
  <si>
    <r>
      <rPr>
        <sz val="7"/>
        <rFont val="Arial"/>
        <family val="2"/>
      </rPr>
      <t xml:space="preserve">1 : Tingkat ketersediaan dokumen pengelolaan dan pelaporan keuangan (%)
</t>
    </r>
    <r>
      <rPr>
        <sz val="7"/>
        <rFont val="Arial"/>
        <family val="2"/>
      </rPr>
      <t>2 : Tingkat ketepatan waktu penyampaian dokumen pengelolaan dan pelaporan keuangan (%)</t>
    </r>
  </si>
  <si>
    <r>
      <rPr>
        <sz val="7"/>
        <rFont val="Arial"/>
        <family val="2"/>
      </rPr>
      <t>3003.300301.02.001</t>
    </r>
  </si>
  <si>
    <r>
      <rPr>
        <sz val="7"/>
        <rFont val="Arial"/>
        <family val="2"/>
      </rPr>
      <t>Keluaran : - Jumlah  Laporan Keuangan Pengeluaran Triwulanan SKPD - Jumlah Laporan Keuangan Penerimaan Triwulan SKPD - Jumlah Laporan Keuangan Fungsional SKPD dan SKPKD</t>
    </r>
  </si>
  <si>
    <r>
      <rPr>
        <sz val="7"/>
        <rFont val="Arial"/>
        <family val="2"/>
      </rPr>
      <t>3003.300301.02.002</t>
    </r>
  </si>
  <si>
    <r>
      <rPr>
        <sz val="7"/>
        <rFont val="Arial"/>
        <family val="2"/>
      </rPr>
      <t xml:space="preserve">Keluaran : - Jumlah laporan Keuangan Unaudit
</t>
    </r>
    <r>
      <rPr>
        <sz val="7"/>
        <rFont val="Arial"/>
        <family val="2"/>
      </rPr>
      <t>'- Jumlah Laporan Keuangan Audit</t>
    </r>
  </si>
  <si>
    <r>
      <rPr>
        <b/>
        <sz val="7"/>
        <rFont val="Arial"/>
        <family val="2"/>
      </rPr>
      <t>3003.03</t>
    </r>
  </si>
  <si>
    <r>
      <rPr>
        <sz val="7"/>
        <rFont val="Arial"/>
        <family val="2"/>
      </rPr>
      <t xml:space="preserve">1 : Tingkat Ketersediaan Dokumen perencanaan, pengendalian,dan pelaporan capaian kinerja (%)
</t>
    </r>
    <r>
      <rPr>
        <sz val="7"/>
        <rFont val="Arial"/>
        <family val="2"/>
      </rPr>
      <t>2 : Tingkat ketepatan waktu penyampaian dokumen perencanaan, pengendalian, dan pelaporan capaian kinerja (%)</t>
    </r>
  </si>
  <si>
    <r>
      <rPr>
        <sz val="7"/>
        <rFont val="Arial"/>
        <family val="2"/>
      </rPr>
      <t>3003.300301.03.001</t>
    </r>
  </si>
  <si>
    <r>
      <rPr>
        <sz val="7"/>
        <rFont val="Arial"/>
        <family val="2"/>
      </rPr>
      <t>Keluaran : Jumlah Dokumen Renja</t>
    </r>
  </si>
  <si>
    <r>
      <rPr>
        <sz val="7"/>
        <rFont val="Arial"/>
        <family val="2"/>
      </rPr>
      <t>3003.300301.03.002</t>
    </r>
  </si>
  <si>
    <r>
      <rPr>
        <sz val="7"/>
        <rFont val="Arial"/>
        <family val="2"/>
      </rPr>
      <t>3003.300301.03.003</t>
    </r>
  </si>
  <si>
    <r>
      <rPr>
        <sz val="7"/>
        <rFont val="Arial"/>
        <family val="2"/>
      </rPr>
      <t>Keluaran : Jumlah Dokumen Pengendalian dan Evaluasi Kinerja</t>
    </r>
  </si>
  <si>
    <r>
      <rPr>
        <sz val="7"/>
        <rFont val="Arial"/>
        <family val="2"/>
      </rPr>
      <t>3003.300301.03.004</t>
    </r>
  </si>
  <si>
    <r>
      <rPr>
        <sz val="7"/>
        <rFont val="Arial"/>
        <family val="2"/>
      </rPr>
      <t>Keluaran : Jumlah Dokumen Pelaporan Capaian Kinerja Tahunan Perangkat Daerah</t>
    </r>
  </si>
  <si>
    <r>
      <rPr>
        <sz val="7"/>
        <rFont val="Arial"/>
        <family val="2"/>
      </rPr>
      <t>3003.300301.03.005</t>
    </r>
  </si>
  <si>
    <r>
      <rPr>
        <sz val="7"/>
        <rFont val="Arial"/>
        <family val="2"/>
      </rPr>
      <t>Keluaran : Jumlah Dokumen Profil Perangkat Daerah</t>
    </r>
  </si>
  <si>
    <r>
      <rPr>
        <b/>
        <sz val="7"/>
        <rFont val="Arial"/>
        <family val="2"/>
      </rPr>
      <t>3003.11</t>
    </r>
  </si>
  <si>
    <r>
      <rPr>
        <b/>
        <sz val="7"/>
        <rFont val="Arial"/>
        <family val="2"/>
      </rPr>
      <t>Program Penyusunan APBD</t>
    </r>
  </si>
  <si>
    <r>
      <rPr>
        <sz val="7"/>
        <rFont val="Arial"/>
        <family val="2"/>
      </rPr>
      <t xml:space="preserve">1 : Persentase Ketepatan Waktu Penyusunan APBD Perangkat Daerah
</t>
    </r>
    <r>
      <rPr>
        <sz val="7"/>
        <rFont val="Arial"/>
        <family val="2"/>
      </rPr>
      <t xml:space="preserve">2 : Capaian Dukungan Kebijakan Penyusunan APBD
</t>
    </r>
    <r>
      <rPr>
        <sz val="7"/>
        <rFont val="Arial"/>
        <family val="2"/>
      </rPr>
      <t>3 : Persentase kepatuhan PD terhadap Perencanaan dan Pelaksanaan Anggaran Daerah</t>
    </r>
  </si>
  <si>
    <r>
      <rPr>
        <sz val="7"/>
        <rFont val="Arial"/>
        <family val="2"/>
      </rPr>
      <t>3003.300301.11.001</t>
    </r>
  </si>
  <si>
    <r>
      <rPr>
        <sz val="8"/>
        <rFont val="Arial"/>
        <family val="2"/>
      </rPr>
      <t>Penyusunan Standar Satuan Harga</t>
    </r>
  </si>
  <si>
    <r>
      <rPr>
        <sz val="7"/>
        <rFont val="Arial"/>
        <family val="2"/>
      </rPr>
      <t xml:space="preserve">Keluaran : Jumlah Dokumen SSH TA. 2022
</t>
    </r>
    <r>
      <rPr>
        <sz val="7"/>
        <rFont val="Arial"/>
        <family val="2"/>
      </rPr>
      <t>Keluaran : Jumlah Dokumen SSH Perubahan TA. 2021</t>
    </r>
  </si>
  <si>
    <r>
      <rPr>
        <sz val="7"/>
        <rFont val="Arial"/>
        <family val="2"/>
      </rPr>
      <t>3003.300301.11.002</t>
    </r>
  </si>
  <si>
    <r>
      <rPr>
        <sz val="8"/>
        <rFont val="Arial"/>
        <family val="2"/>
      </rPr>
      <t>Evaluasi Pelaksanaan APBD</t>
    </r>
  </si>
  <si>
    <r>
      <rPr>
        <sz val="7"/>
        <rFont val="Arial"/>
        <family val="2"/>
      </rPr>
      <t xml:space="preserve">Keluaran : Jumlah rapat koordinasi pelaksanaan DPA OPD/PPKD
</t>
    </r>
    <r>
      <rPr>
        <sz val="7"/>
        <rFont val="Arial"/>
        <family val="2"/>
      </rPr>
      <t>Keluaran : Jumlah rapat evaluasi pelaksanaan APBD</t>
    </r>
  </si>
  <si>
    <r>
      <rPr>
        <sz val="7"/>
        <rFont val="Arial"/>
        <family val="2"/>
      </rPr>
      <t xml:space="preserve">3 kegiatan
</t>
    </r>
    <r>
      <rPr>
        <sz val="7"/>
        <rFont val="Arial"/>
        <family val="2"/>
      </rPr>
      <t>3 kegiatan</t>
    </r>
  </si>
  <si>
    <r>
      <rPr>
        <sz val="7"/>
        <rFont val="Arial"/>
        <family val="2"/>
      </rPr>
      <t>3003.300301.11.003</t>
    </r>
  </si>
  <si>
    <r>
      <rPr>
        <sz val="8"/>
        <rFont val="Arial"/>
        <family val="2"/>
      </rPr>
      <t>Penyusunan Rancangan Peraturan Daerah Tentang APBD</t>
    </r>
  </si>
  <si>
    <r>
      <rPr>
        <sz val="7"/>
        <rFont val="Arial"/>
        <family val="2"/>
      </rPr>
      <t>Keluaran : Jumlah Dokumen Rancangan Perda tentang APBD</t>
    </r>
  </si>
  <si>
    <r>
      <rPr>
        <sz val="7"/>
        <rFont val="Arial"/>
        <family val="2"/>
      </rPr>
      <t>3003.300301.11.004</t>
    </r>
  </si>
  <si>
    <r>
      <rPr>
        <sz val="8"/>
        <rFont val="Arial"/>
        <family val="2"/>
      </rPr>
      <t>Penyusunan Rancangan Peraturan KDH Tentang Penjabaran APBD</t>
    </r>
  </si>
  <si>
    <r>
      <rPr>
        <sz val="7"/>
        <rFont val="Arial"/>
        <family val="2"/>
      </rPr>
      <t>Keluaran : Jumlah Dokumen Rancangan Perwal tentang penjabaran APBD</t>
    </r>
  </si>
  <si>
    <r>
      <rPr>
        <sz val="7"/>
        <rFont val="Arial"/>
        <family val="2"/>
      </rPr>
      <t>3003.300301.11.005</t>
    </r>
  </si>
  <si>
    <r>
      <rPr>
        <sz val="8"/>
        <rFont val="Arial"/>
        <family val="2"/>
      </rPr>
      <t>Penyusunan Rancangan Peraturan Daerah Tentang Perubahan APBD</t>
    </r>
  </si>
  <si>
    <r>
      <rPr>
        <sz val="7"/>
        <rFont val="Arial"/>
        <family val="2"/>
      </rPr>
      <t>Keluaran : Jumlah Dokumen Rancangan Perda tentang Perubahan APBD</t>
    </r>
  </si>
  <si>
    <r>
      <rPr>
        <sz val="7"/>
        <rFont val="Arial"/>
        <family val="2"/>
      </rPr>
      <t>3003.300301.11.006</t>
    </r>
  </si>
  <si>
    <r>
      <rPr>
        <sz val="8"/>
        <rFont val="Arial"/>
        <family val="2"/>
      </rPr>
      <t>Penyusunan Pedoman Pelaksanaan APBD</t>
    </r>
  </si>
  <si>
    <r>
      <rPr>
        <sz val="7"/>
        <rFont val="Arial"/>
        <family val="2"/>
      </rPr>
      <t>Keluaran : Jumlah Kegiatan Sosialisasi Pedoman Pelaksanaan APBD</t>
    </r>
  </si>
  <si>
    <r>
      <rPr>
        <sz val="7"/>
        <rFont val="Arial"/>
        <family val="2"/>
      </rPr>
      <t>3003.300301.11.007</t>
    </r>
  </si>
  <si>
    <r>
      <rPr>
        <sz val="8"/>
        <rFont val="Arial"/>
        <family val="2"/>
      </rPr>
      <t>Pedoman Penyusunan APBD</t>
    </r>
  </si>
  <si>
    <r>
      <rPr>
        <sz val="7"/>
        <rFont val="Arial"/>
        <family val="2"/>
      </rPr>
      <t xml:space="preserve">Keluaran : Jumlah Dokumen Pedoman Penyusunan APBD
</t>
    </r>
    <r>
      <rPr>
        <sz val="7"/>
        <rFont val="Arial"/>
        <family val="2"/>
      </rPr>
      <t>Keluaran : Jumlah Kegiatan Sosialisasi Pedoman Penyusunan APBD</t>
    </r>
  </si>
  <si>
    <r>
      <rPr>
        <sz val="7"/>
        <rFont val="Arial"/>
        <family val="2"/>
      </rPr>
      <t xml:space="preserve">2 Dokumen
</t>
    </r>
    <r>
      <rPr>
        <sz val="7"/>
        <rFont val="Arial"/>
        <family val="2"/>
      </rPr>
      <t>2 kegiatan</t>
    </r>
  </si>
  <si>
    <r>
      <rPr>
        <sz val="7"/>
        <rFont val="Arial"/>
        <family val="2"/>
      </rPr>
      <t>3003.300301.11.009</t>
    </r>
  </si>
  <si>
    <r>
      <rPr>
        <sz val="8"/>
        <rFont val="Arial"/>
        <family val="2"/>
      </rPr>
      <t>Pengendalian Pelaksanaan APBD</t>
    </r>
  </si>
  <si>
    <r>
      <rPr>
        <sz val="7"/>
        <rFont val="Arial"/>
        <family val="2"/>
      </rPr>
      <t>Keluaran : Jumlah kegiatan pergeseran anggaran DPA OPD/PPKD</t>
    </r>
  </si>
  <si>
    <r>
      <rPr>
        <sz val="7"/>
        <rFont val="Arial"/>
        <family val="2"/>
      </rPr>
      <t>3003.300301.11.010</t>
    </r>
  </si>
  <si>
    <r>
      <rPr>
        <sz val="8"/>
        <rFont val="Arial"/>
        <family val="2"/>
      </rPr>
      <t>Bimbingan Teknis Penganggaran</t>
    </r>
  </si>
  <si>
    <r>
      <rPr>
        <sz val="7"/>
        <rFont val="Arial"/>
        <family val="2"/>
      </rPr>
      <t>Keluaran : Jumlah Bimbingan Teknis Penganggaran</t>
    </r>
  </si>
  <si>
    <r>
      <rPr>
        <sz val="7"/>
        <rFont val="Arial"/>
        <family val="2"/>
      </rPr>
      <t>8 Orang</t>
    </r>
  </si>
  <si>
    <r>
      <rPr>
        <sz val="7"/>
        <rFont val="Arial"/>
        <family val="2"/>
      </rPr>
      <t>3003.300301.11.011</t>
    </r>
  </si>
  <si>
    <r>
      <rPr>
        <sz val="8"/>
        <rFont val="Arial"/>
        <family val="2"/>
      </rPr>
      <t>Penyusunan Rancangan Peraturan KDH Tentang Penjabaran Perubahan APBD</t>
    </r>
  </si>
  <si>
    <r>
      <rPr>
        <b/>
        <sz val="7"/>
        <rFont val="Arial"/>
        <family val="2"/>
      </rPr>
      <t>3003.12</t>
    </r>
  </si>
  <si>
    <r>
      <rPr>
        <b/>
        <sz val="7"/>
        <rFont val="Arial"/>
        <family val="2"/>
      </rPr>
      <t>Program Penatausahaan APBD</t>
    </r>
  </si>
  <si>
    <r>
      <rPr>
        <sz val="7"/>
        <rFont val="Arial"/>
        <family val="2"/>
      </rPr>
      <t xml:space="preserve">1 : Capaian Penerbitan SPD
</t>
    </r>
    <r>
      <rPr>
        <sz val="7"/>
        <rFont val="Arial"/>
        <family val="2"/>
      </rPr>
      <t>2 : Capaian Penerbitan SP2D</t>
    </r>
  </si>
  <si>
    <r>
      <rPr>
        <sz val="7"/>
        <rFont val="Arial"/>
        <family val="2"/>
      </rPr>
      <t xml:space="preserve">276 Dokumen
</t>
    </r>
    <r>
      <rPr>
        <sz val="7"/>
        <rFont val="Arial"/>
        <family val="2"/>
      </rPr>
      <t>15000 Dokumen</t>
    </r>
  </si>
  <si>
    <r>
      <rPr>
        <sz val="7"/>
        <rFont val="Arial"/>
        <family val="2"/>
      </rPr>
      <t xml:space="preserve">276 Dokumen
</t>
    </r>
    <r>
      <rPr>
        <sz val="7"/>
        <rFont val="Arial"/>
        <family val="2"/>
      </rPr>
      <t>15500 Dokumen</t>
    </r>
  </si>
  <si>
    <r>
      <rPr>
        <sz val="7"/>
        <rFont val="Arial"/>
        <family val="2"/>
      </rPr>
      <t>3003.300301.12.001</t>
    </r>
  </si>
  <si>
    <r>
      <rPr>
        <sz val="8"/>
        <rFont val="Arial"/>
        <family val="2"/>
      </rPr>
      <t>Paket Regulasi Pengelolaan Belanja Langsung Daerah</t>
    </r>
  </si>
  <si>
    <r>
      <rPr>
        <sz val="7"/>
        <rFont val="Arial"/>
        <family val="2"/>
      </rPr>
      <t>Keluaran : Jumlah fasilitasi dan informasi tentang pengelolaan belanja langsung daerah</t>
    </r>
  </si>
  <si>
    <r>
      <rPr>
        <sz val="7"/>
        <rFont val="Arial"/>
        <family val="2"/>
      </rPr>
      <t>3003.300301.12.002</t>
    </r>
  </si>
  <si>
    <r>
      <rPr>
        <sz val="8"/>
        <rFont val="Arial"/>
        <family val="2"/>
      </rPr>
      <t>Paket Regulasi Pengelolaan Belanja Tidak Langsung Daerah</t>
    </r>
  </si>
  <si>
    <r>
      <rPr>
        <sz val="7"/>
        <rFont val="Arial"/>
        <family val="2"/>
      </rPr>
      <t>Keluaran : Terlaksananya Rekonsiliasi Data Taperum dan Taspen</t>
    </r>
  </si>
  <si>
    <r>
      <rPr>
        <sz val="7"/>
        <rFont val="Arial"/>
        <family val="2"/>
      </rPr>
      <t>3003.300301.12.003</t>
    </r>
  </si>
  <si>
    <r>
      <rPr>
        <sz val="8"/>
        <rFont val="Arial"/>
        <family val="2"/>
      </rPr>
      <t>Rekonsiliasi laporan penerimaan pengeluaran dan PFK</t>
    </r>
  </si>
  <si>
    <r>
      <rPr>
        <sz val="7"/>
        <rFont val="Arial"/>
        <family val="2"/>
      </rPr>
      <t xml:space="preserve">Keluaran : Jumlah laporan penerimaan pengeluaran dan PFK
</t>
    </r>
    <r>
      <rPr>
        <sz val="7"/>
        <rFont val="Arial"/>
        <family val="2"/>
      </rPr>
      <t>Keluaran : Terselenggaranya Bimtek Perbendaharaan</t>
    </r>
  </si>
  <si>
    <r>
      <rPr>
        <sz val="7"/>
        <rFont val="Arial"/>
        <family val="2"/>
      </rPr>
      <t xml:space="preserve">4 Dokumen
</t>
    </r>
    <r>
      <rPr>
        <sz val="7"/>
        <rFont val="Arial"/>
        <family val="2"/>
      </rPr>
      <t>115 orang</t>
    </r>
  </si>
  <si>
    <r>
      <rPr>
        <sz val="7"/>
        <rFont val="Arial"/>
        <family val="2"/>
      </rPr>
      <t>3003.300301.12.004</t>
    </r>
  </si>
  <si>
    <r>
      <rPr>
        <sz val="8"/>
        <rFont val="Arial"/>
        <family val="2"/>
      </rPr>
      <t>Penyusunan Laporan Dana Transfer</t>
    </r>
  </si>
  <si>
    <r>
      <rPr>
        <sz val="7"/>
        <rFont val="Arial"/>
        <family val="2"/>
      </rPr>
      <t>Keluaran : Jumlah dokumen dana transfer</t>
    </r>
  </si>
  <si>
    <r>
      <rPr>
        <b/>
        <sz val="7"/>
        <rFont val="Arial"/>
        <family val="2"/>
      </rPr>
      <t>3003.13</t>
    </r>
  </si>
  <si>
    <r>
      <rPr>
        <b/>
        <sz val="7"/>
        <rFont val="Arial"/>
        <family val="2"/>
      </rPr>
      <t>Program Pengelolaan Barang Milik Daerah</t>
    </r>
  </si>
  <si>
    <r>
      <rPr>
        <sz val="7"/>
        <rFont val="Arial"/>
        <family val="2"/>
      </rPr>
      <t xml:space="preserve">1 : Persentase Kesesuaian Dokumen Perencanaan Kebutuhan Barang Milik Daerah
</t>
    </r>
    <r>
      <rPr>
        <sz val="7"/>
        <rFont val="Arial"/>
        <family val="2"/>
      </rPr>
      <t xml:space="preserve">2 : Capaian Penatausahaan Barang Milik Daerah
</t>
    </r>
    <r>
      <rPr>
        <sz val="7"/>
        <rFont val="Arial"/>
        <family val="2"/>
      </rPr>
      <t>3 : Capaian Pemanfaatan dan Pemindahtanganan Barang Milik Daerah</t>
    </r>
  </si>
  <si>
    <r>
      <rPr>
        <sz val="7"/>
        <rFont val="Arial"/>
        <family val="2"/>
      </rPr>
      <t xml:space="preserve">20 %
</t>
    </r>
    <r>
      <rPr>
        <sz val="7"/>
        <rFont val="Arial"/>
        <family val="2"/>
      </rPr>
      <t xml:space="preserve">20 %
</t>
    </r>
    <r>
      <rPr>
        <sz val="7"/>
        <rFont val="Arial"/>
        <family val="2"/>
      </rPr>
      <t>20 %</t>
    </r>
  </si>
  <si>
    <r>
      <rPr>
        <sz val="7"/>
        <rFont val="Arial"/>
        <family val="2"/>
      </rPr>
      <t>3003.300301.13.001</t>
    </r>
  </si>
  <si>
    <r>
      <rPr>
        <sz val="8"/>
        <rFont val="Arial"/>
        <family val="2"/>
      </rPr>
      <t>Penyusunan RKBMD dan DKBMD</t>
    </r>
  </si>
  <si>
    <r>
      <rPr>
        <sz val="7"/>
        <rFont val="Arial"/>
        <family val="2"/>
      </rPr>
      <t>Keluaran : Jumlah Data RKBMD dan DKBMD</t>
    </r>
  </si>
  <si>
    <r>
      <rPr>
        <sz val="7"/>
        <rFont val="Arial"/>
        <family val="2"/>
      </rPr>
      <t>3003.300301.13.003</t>
    </r>
  </si>
  <si>
    <r>
      <rPr>
        <sz val="8"/>
        <rFont val="Arial"/>
        <family val="2"/>
      </rPr>
      <t>Inventarisasi BMD</t>
    </r>
  </si>
  <si>
    <r>
      <rPr>
        <sz val="7"/>
        <rFont val="Arial"/>
        <family val="2"/>
      </rPr>
      <t>Keluaran : Jumlah Data Penetapan Status Penggunaan BMD</t>
    </r>
  </si>
  <si>
    <r>
      <rPr>
        <sz val="7"/>
        <rFont val="Arial"/>
        <family val="2"/>
      </rPr>
      <t>3003.300301.13.004</t>
    </r>
  </si>
  <si>
    <r>
      <rPr>
        <sz val="8"/>
        <rFont val="Arial"/>
        <family val="2"/>
      </rPr>
      <t>Penilaian dan Penghapusan BMD</t>
    </r>
  </si>
  <si>
    <r>
      <rPr>
        <sz val="7"/>
        <rFont val="Arial"/>
        <family val="2"/>
      </rPr>
      <t>Keluaran : Jumlah data penilaian BMD  dan Jumlah Data penghapusan BMD</t>
    </r>
  </si>
  <si>
    <r>
      <rPr>
        <sz val="7"/>
        <rFont val="Arial"/>
        <family val="2"/>
      </rPr>
      <t>3003.300301.13.005</t>
    </r>
  </si>
  <si>
    <r>
      <rPr>
        <sz val="8"/>
        <rFont val="Arial"/>
        <family val="2"/>
      </rPr>
      <t>Pemutakhiran Data BMD</t>
    </r>
  </si>
  <si>
    <r>
      <rPr>
        <sz val="7"/>
        <rFont val="Arial"/>
        <family val="2"/>
      </rPr>
      <t>Keluaran : Jumlah pemutakhiran data BMD</t>
    </r>
  </si>
  <si>
    <r>
      <rPr>
        <sz val="7"/>
        <rFont val="Arial"/>
        <family val="2"/>
      </rPr>
      <t>3003.300301.13.006</t>
    </r>
  </si>
  <si>
    <r>
      <rPr>
        <sz val="8"/>
        <rFont val="Arial"/>
        <family val="2"/>
      </rPr>
      <t>Pembinaan Teknis BMD</t>
    </r>
  </si>
  <si>
    <r>
      <rPr>
        <sz val="7"/>
        <rFont val="Arial"/>
        <family val="2"/>
      </rPr>
      <t>Keluaran : Jumlah peserta pembinaan teknis BMD</t>
    </r>
  </si>
  <si>
    <r>
      <rPr>
        <sz val="7"/>
        <rFont val="Arial"/>
        <family val="2"/>
      </rPr>
      <t>198 Orang</t>
    </r>
  </si>
  <si>
    <r>
      <rPr>
        <sz val="7"/>
        <rFont val="Arial"/>
        <family val="2"/>
      </rPr>
      <t>3003.300301.13.007</t>
    </r>
  </si>
  <si>
    <r>
      <rPr>
        <sz val="8"/>
        <rFont val="Arial"/>
        <family val="2"/>
      </rPr>
      <t>Pengamanan dan Pemeliharaan BMD</t>
    </r>
  </si>
  <si>
    <r>
      <rPr>
        <sz val="7"/>
        <rFont val="Arial"/>
        <family val="2"/>
      </rPr>
      <t xml:space="preserve">Keluaran : Jumlah Pengamanan dan Pemeliharaan BMD
</t>
    </r>
    <r>
      <rPr>
        <sz val="7"/>
        <rFont val="Arial"/>
        <family val="2"/>
      </rPr>
      <t>Keluaran : Jumlah Pengamanan dan Pemeliharaan BMD</t>
    </r>
  </si>
  <si>
    <r>
      <rPr>
        <sz val="7"/>
        <rFont val="Arial"/>
        <family val="2"/>
      </rPr>
      <t xml:space="preserve">4 Dokumen
</t>
    </r>
    <r>
      <rPr>
        <sz val="7"/>
        <rFont val="Arial"/>
        <family val="2"/>
      </rPr>
      <t>177 plang</t>
    </r>
  </si>
  <si>
    <r>
      <rPr>
        <sz val="7"/>
        <rFont val="Arial"/>
        <family val="2"/>
      </rPr>
      <t>3003.300301.13.008</t>
    </r>
  </si>
  <si>
    <r>
      <rPr>
        <sz val="8"/>
        <rFont val="Arial"/>
        <family val="2"/>
      </rPr>
      <t>Rekonsiliasi BMD</t>
    </r>
  </si>
  <si>
    <r>
      <rPr>
        <sz val="7"/>
        <rFont val="Arial"/>
        <family val="2"/>
      </rPr>
      <t>Keluaran : Jumlah Dokumen Hasil Rekonsiliasi BMD</t>
    </r>
  </si>
  <si>
    <r>
      <rPr>
        <sz val="7"/>
        <rFont val="Arial"/>
        <family val="2"/>
      </rPr>
      <t>3003.300301.13.011</t>
    </r>
  </si>
  <si>
    <r>
      <rPr>
        <sz val="8"/>
        <rFont val="Arial"/>
        <family val="2"/>
      </rPr>
      <t>Evaluasi dan Pengendalian BMD</t>
    </r>
  </si>
  <si>
    <r>
      <rPr>
        <sz val="7"/>
        <rFont val="Arial"/>
        <family val="2"/>
      </rPr>
      <t>Keluaran : Jumlah Data Evaluasi dan Pengendalian BMD</t>
    </r>
  </si>
  <si>
    <r>
      <rPr>
        <sz val="7"/>
        <rFont val="Arial"/>
        <family val="2"/>
      </rPr>
      <t>3003.300301.13.012</t>
    </r>
  </si>
  <si>
    <r>
      <rPr>
        <sz val="8"/>
        <rFont val="Arial"/>
        <family val="2"/>
      </rPr>
      <t>Penyusunan Laporan BMD</t>
    </r>
  </si>
  <si>
    <r>
      <rPr>
        <b/>
        <sz val="7"/>
        <rFont val="Arial"/>
        <family val="2"/>
      </rPr>
      <t>3003.14</t>
    </r>
  </si>
  <si>
    <r>
      <rPr>
        <b/>
        <sz val="7"/>
        <rFont val="Arial"/>
        <family val="2"/>
      </rPr>
      <t>Program Akuntansi</t>
    </r>
  </si>
  <si>
    <r>
      <rPr>
        <sz val="7"/>
        <rFont val="Arial"/>
        <family val="2"/>
      </rPr>
      <t>1 : Persentase Kesesuaian Pelaporan dengan Standar Akuntansi Pemerintahan</t>
    </r>
  </si>
  <si>
    <r>
      <rPr>
        <sz val="7"/>
        <rFont val="Arial"/>
        <family val="2"/>
      </rPr>
      <t>3003.300301.14.001</t>
    </r>
  </si>
  <si>
    <r>
      <rPr>
        <sz val="8"/>
        <rFont val="Arial"/>
        <family val="2"/>
      </rPr>
      <t>Bimbingan Teknis Implementasi paket regulasi tentang pengelolaan keuangan Daerah</t>
    </r>
  </si>
  <si>
    <r>
      <rPr>
        <sz val="7"/>
        <rFont val="Arial"/>
        <family val="2"/>
      </rPr>
      <t>Keluaran : Jumlah bimbingan teknis implementasi paket regulasi tentang pengelolaan keuangan daerah</t>
    </r>
  </si>
  <si>
    <r>
      <rPr>
        <sz val="7"/>
        <rFont val="Arial"/>
        <family val="2"/>
      </rPr>
      <t>234 Orang</t>
    </r>
  </si>
  <si>
    <r>
      <rPr>
        <sz val="7"/>
        <rFont val="Arial"/>
        <family val="2"/>
      </rPr>
      <t>3003.300301.14.002</t>
    </r>
  </si>
  <si>
    <r>
      <rPr>
        <sz val="8"/>
        <rFont val="Arial"/>
        <family val="2"/>
      </rPr>
      <t>Rekonsiliasi Realisasi Anggaran Pendapatan Daerah</t>
    </r>
  </si>
  <si>
    <r>
      <rPr>
        <sz val="7"/>
        <rFont val="Arial"/>
        <family val="2"/>
      </rPr>
      <t>Keluaran : Jumlah dokumen Rekonsiliasi realisasi anggaran pendapatan daerah</t>
    </r>
  </si>
  <si>
    <r>
      <rPr>
        <sz val="7"/>
        <rFont val="Arial"/>
        <family val="2"/>
      </rPr>
      <t>3003.300301.14.003</t>
    </r>
  </si>
  <si>
    <r>
      <rPr>
        <sz val="8"/>
        <rFont val="Arial"/>
        <family val="2"/>
      </rPr>
      <t>Rekonsiliasi Realisasi Anggaran Belanja Daerah</t>
    </r>
  </si>
  <si>
    <r>
      <rPr>
        <sz val="7"/>
        <rFont val="Arial"/>
        <family val="2"/>
      </rPr>
      <t>Keluaran : Jumlah dokumen Rekonsiliasi Realisasi Anggaran Belanja Daerah</t>
    </r>
  </si>
  <si>
    <r>
      <rPr>
        <sz val="7"/>
        <rFont val="Arial"/>
        <family val="2"/>
      </rPr>
      <t>33 Laporan</t>
    </r>
  </si>
  <si>
    <r>
      <rPr>
        <sz val="7"/>
        <rFont val="Arial"/>
        <family val="2"/>
      </rPr>
      <t>3003.300301.14.004</t>
    </r>
  </si>
  <si>
    <r>
      <rPr>
        <sz val="8"/>
        <rFont val="Arial"/>
        <family val="2"/>
      </rPr>
      <t>Penyusunan Pelaporan prognosis realisasi anggaran</t>
    </r>
  </si>
  <si>
    <r>
      <rPr>
        <sz val="7"/>
        <rFont val="Arial"/>
        <family val="2"/>
      </rPr>
      <t>Keluaran : Jumlah Laporan Prognosis Realisasi Anggaran</t>
    </r>
  </si>
  <si>
    <r>
      <rPr>
        <sz val="7"/>
        <rFont val="Arial"/>
        <family val="2"/>
      </rPr>
      <t>3003.300301.14.005</t>
    </r>
  </si>
  <si>
    <r>
      <rPr>
        <sz val="8"/>
        <rFont val="Arial"/>
        <family val="2"/>
      </rPr>
      <t>Penyusunan Kebijakan Akuntansi pemerintah Daerah</t>
    </r>
  </si>
  <si>
    <r>
      <rPr>
        <sz val="7"/>
        <rFont val="Arial"/>
        <family val="2"/>
      </rPr>
      <t>Keluaran : Jumlah Dokumen kebijakan akuntansi Pemerintah Daerah</t>
    </r>
  </si>
  <si>
    <r>
      <rPr>
        <sz val="7"/>
        <rFont val="Arial"/>
        <family val="2"/>
      </rPr>
      <t>1 Perwal</t>
    </r>
  </si>
  <si>
    <r>
      <rPr>
        <sz val="7"/>
        <rFont val="Arial"/>
        <family val="2"/>
      </rPr>
      <t>3003.300301.14.006</t>
    </r>
  </si>
  <si>
    <r>
      <rPr>
        <sz val="8"/>
        <rFont val="Arial"/>
        <family val="2"/>
      </rPr>
      <t>Peningkatan Akuntabilitas Laporan Keuangan</t>
    </r>
  </si>
  <si>
    <r>
      <rPr>
        <sz val="7"/>
        <rFont val="Arial"/>
        <family val="2"/>
      </rPr>
      <t>Keluaran : Jumlah Dokumen Akuntabilitas Laporan Keuangan</t>
    </r>
  </si>
  <si>
    <r>
      <rPr>
        <sz val="7"/>
        <rFont val="Arial"/>
        <family val="2"/>
      </rPr>
      <t>2 Perwal</t>
    </r>
  </si>
  <si>
    <r>
      <rPr>
        <sz val="7"/>
        <rFont val="Arial"/>
        <family val="2"/>
      </rPr>
      <t>3003.300301.14.007</t>
    </r>
  </si>
  <si>
    <r>
      <rPr>
        <sz val="8"/>
        <rFont val="Arial"/>
        <family val="2"/>
      </rPr>
      <t>Penyusunan Rancangan Peraturan Daerah Tentang Penjabaran Pertanggung Jawaban Pelaksanaan APBD</t>
    </r>
  </si>
  <si>
    <r>
      <rPr>
        <sz val="7"/>
        <rFont val="Arial"/>
        <family val="2"/>
      </rPr>
      <t>Keluaran : Jumlah Rancangan peraturan daerah tentang Penjabaran pertanggungjawaban Pelaksanaan APBD</t>
    </r>
  </si>
  <si>
    <r>
      <rPr>
        <sz val="7"/>
        <rFont val="Arial"/>
        <family val="2"/>
      </rPr>
      <t>3003.300301.14.008</t>
    </r>
  </si>
  <si>
    <r>
      <rPr>
        <sz val="8"/>
        <rFont val="Arial"/>
        <family val="2"/>
      </rPr>
      <t>Penyusunan Rancangan Peraturan KDH Tentang Penjabaran Pertanggung Jawaban Pelaksanaan APBD</t>
    </r>
  </si>
  <si>
    <r>
      <rPr>
        <sz val="7"/>
        <rFont val="Arial"/>
        <family val="2"/>
      </rPr>
      <t>Keluaran : Jumlah Rancangan peraturan KDH  tentang Penjabaran pertanggungjawaban Pelaksanaan APBD</t>
    </r>
  </si>
  <si>
    <r>
      <rPr>
        <sz val="7"/>
        <rFont val="Arial"/>
        <family val="2"/>
      </rPr>
      <t>3003.300301.14.011</t>
    </r>
  </si>
  <si>
    <r>
      <rPr>
        <sz val="8"/>
        <rFont val="Arial"/>
        <family val="2"/>
      </rPr>
      <t>Penyusunan LKPD</t>
    </r>
  </si>
  <si>
    <r>
      <rPr>
        <sz val="7"/>
        <rFont val="Arial"/>
        <family val="2"/>
      </rPr>
      <t>Keluaran : Jumlah Laporan Keuangan Pemerintah Daerah Kota Serang</t>
    </r>
  </si>
  <si>
    <r>
      <rPr>
        <sz val="7"/>
        <rFont val="Arial"/>
        <family val="2"/>
      </rPr>
      <t>3003.300301.14.012</t>
    </r>
  </si>
  <si>
    <r>
      <rPr>
        <sz val="8"/>
        <rFont val="Arial"/>
        <family val="2"/>
      </rPr>
      <t>Penyelesaian Kerugian Daerah</t>
    </r>
  </si>
  <si>
    <r>
      <rPr>
        <sz val="7"/>
        <rFont val="Arial"/>
        <family val="2"/>
      </rPr>
      <t>Keluaran : Jumlah Dokumen SKTJM</t>
    </r>
  </si>
  <si>
    <r>
      <rPr>
        <b/>
        <sz val="7"/>
        <rFont val="Arial"/>
        <family val="2"/>
      </rPr>
      <t>3003.15</t>
    </r>
  </si>
  <si>
    <r>
      <rPr>
        <b/>
        <sz val="7"/>
        <rFont val="Arial"/>
        <family val="2"/>
      </rPr>
      <t>Program Pendapatan Pajak Daerah Non PBB dan BPHTP</t>
    </r>
  </si>
  <si>
    <r>
      <rPr>
        <sz val="7"/>
        <rFont val="Arial"/>
        <family val="2"/>
      </rPr>
      <t>1 : Capaian Pendapatan Non PBB dan BPHTB %</t>
    </r>
  </si>
  <si>
    <r>
      <rPr>
        <sz val="7"/>
        <rFont val="Arial"/>
        <family val="2"/>
      </rPr>
      <t>3003.300301.15.001</t>
    </r>
  </si>
  <si>
    <r>
      <rPr>
        <sz val="8"/>
        <rFont val="Arial"/>
        <family val="2"/>
      </rPr>
      <t>Pendataan Pajak Daerah Non PBB P2 dan BPHTB</t>
    </r>
  </si>
  <si>
    <r>
      <rPr>
        <sz val="7"/>
        <rFont val="Arial"/>
        <family val="2"/>
      </rPr>
      <t>Keluaran : Jumlah Dokumen Pendapatan Pajak Daerah</t>
    </r>
  </si>
  <si>
    <r>
      <rPr>
        <sz val="7"/>
        <rFont val="Arial"/>
        <family val="2"/>
      </rPr>
      <t>KOta Serang</t>
    </r>
  </si>
  <si>
    <r>
      <rPr>
        <sz val="7"/>
        <rFont val="Arial"/>
        <family val="2"/>
      </rPr>
      <t>3003.300301.15.002</t>
    </r>
  </si>
  <si>
    <r>
      <rPr>
        <sz val="8"/>
        <rFont val="Arial"/>
        <family val="2"/>
      </rPr>
      <t>Pengembangan dan Sistem Informasi Pajak Daerah Non PBB dan BPHTB</t>
    </r>
  </si>
  <si>
    <r>
      <rPr>
        <sz val="7"/>
        <rFont val="Arial"/>
        <family val="2"/>
      </rPr>
      <t>Keluaran : Jumlah Pengembangan Pelayanan dan sistem informasi pajak daerah Non PBB dan BPHTB</t>
    </r>
  </si>
  <si>
    <r>
      <rPr>
        <sz val="7"/>
        <rFont val="Arial"/>
        <family val="2"/>
      </rPr>
      <t>3003.300301.15.003</t>
    </r>
  </si>
  <si>
    <r>
      <rPr>
        <sz val="8"/>
        <rFont val="Arial"/>
        <family val="2"/>
      </rPr>
      <t>Penyusunan Target Penerimaan Pajak Daerah</t>
    </r>
  </si>
  <si>
    <r>
      <rPr>
        <sz val="7"/>
        <rFont val="Arial"/>
        <family val="2"/>
      </rPr>
      <t>Keluaran : Jumlah dokumen Target Penerimaan Pajak Daerah</t>
    </r>
  </si>
  <si>
    <r>
      <rPr>
        <sz val="7"/>
        <rFont val="Arial"/>
        <family val="2"/>
      </rPr>
      <t>3003.300301.15.004</t>
    </r>
  </si>
  <si>
    <r>
      <rPr>
        <sz val="8"/>
        <rFont val="Arial"/>
        <family val="2"/>
      </rPr>
      <t>Penyusunan Regulasi Pajak Daerah Non PBB dan BPHTB</t>
    </r>
  </si>
  <si>
    <r>
      <rPr>
        <sz val="7"/>
        <rFont val="Arial"/>
        <family val="2"/>
      </rPr>
      <t>Keluaran : Jumlah regulasi pajak daerah Non PBB P2 dan BPHTB</t>
    </r>
  </si>
  <si>
    <r>
      <rPr>
        <sz val="7"/>
        <rFont val="Arial"/>
        <family val="2"/>
      </rPr>
      <t>3003.300301.15.005</t>
    </r>
  </si>
  <si>
    <r>
      <rPr>
        <sz val="8"/>
        <rFont val="Arial"/>
        <family val="2"/>
      </rPr>
      <t>Penghargaan Pajak Daerah</t>
    </r>
  </si>
  <si>
    <r>
      <rPr>
        <sz val="7"/>
        <rFont val="Arial"/>
        <family val="2"/>
      </rPr>
      <t>Keluaran : Jumlah Kegiatan Penghargaan Pajak Daerah</t>
    </r>
  </si>
  <si>
    <r>
      <rPr>
        <sz val="7"/>
        <rFont val="Arial"/>
        <family val="2"/>
      </rPr>
      <t>3003.300301.15.006</t>
    </r>
  </si>
  <si>
    <r>
      <rPr>
        <sz val="8"/>
        <rFont val="Arial"/>
        <family val="2"/>
      </rPr>
      <t>Pembinaan Aparatur Pelaksana Pemungut Pajak Daerah</t>
    </r>
  </si>
  <si>
    <r>
      <rPr>
        <sz val="7"/>
        <rFont val="Arial"/>
        <family val="2"/>
      </rPr>
      <t>Keluaran : Jumlah Kegiatan Pembinaan Aparatur Pelaksana Pemungut Pajak Daerah</t>
    </r>
  </si>
  <si>
    <r>
      <rPr>
        <sz val="7"/>
        <rFont val="Arial"/>
        <family val="2"/>
      </rPr>
      <t>3003.300301.15.007</t>
    </r>
  </si>
  <si>
    <r>
      <rPr>
        <sz val="8"/>
        <rFont val="Arial"/>
        <family val="2"/>
      </rPr>
      <t>Sosialisasi Pajak Daerah Non PBB dan BPHTB</t>
    </r>
  </si>
  <si>
    <r>
      <rPr>
        <sz val="7"/>
        <rFont val="Arial"/>
        <family val="2"/>
      </rPr>
      <t>Keluaran : Jumlah Sosialisasi Pajak Daerah Non PBB P2 dan BPHTB</t>
    </r>
  </si>
  <si>
    <r>
      <rPr>
        <sz val="7"/>
        <rFont val="Arial"/>
        <family val="2"/>
      </rPr>
      <t>3003.300301.15.008</t>
    </r>
  </si>
  <si>
    <r>
      <rPr>
        <sz val="8"/>
        <rFont val="Arial"/>
        <family val="2"/>
      </rPr>
      <t>Penagihan Pajak Daerah Non PBB dan BPHTB</t>
    </r>
  </si>
  <si>
    <r>
      <rPr>
        <sz val="7"/>
        <rFont val="Arial"/>
        <family val="2"/>
      </rPr>
      <t>Keluaran : Jumlah Dokumen penagihan pajak daerah Non PBB P2 dan BPHTB</t>
    </r>
  </si>
  <si>
    <r>
      <rPr>
        <sz val="7"/>
        <rFont val="Arial"/>
        <family val="2"/>
      </rPr>
      <t>3003.300301.15.009</t>
    </r>
  </si>
  <si>
    <r>
      <rPr>
        <sz val="8"/>
        <rFont val="Arial"/>
        <family val="2"/>
      </rPr>
      <t>Pembinaan Wajib Pajak Daerah Non PBB dan BPHTB</t>
    </r>
  </si>
  <si>
    <r>
      <rPr>
        <sz val="7"/>
        <rFont val="Arial"/>
        <family val="2"/>
      </rPr>
      <t>Keluaran : Jumlah kegiatan pembinaan terhadap wajib pajak</t>
    </r>
  </si>
  <si>
    <r>
      <rPr>
        <sz val="7"/>
        <rFont val="Arial"/>
        <family val="2"/>
      </rPr>
      <t>3003.300301.15.010</t>
    </r>
  </si>
  <si>
    <r>
      <rPr>
        <sz val="8"/>
        <rFont val="Arial"/>
        <family val="2"/>
      </rPr>
      <t>Verifikasi dan Monitoring Kepatuhan Wajib Pajak Non PBB dan BPHTB</t>
    </r>
  </si>
  <si>
    <r>
      <rPr>
        <sz val="7"/>
        <rFont val="Arial"/>
        <family val="2"/>
      </rPr>
      <t>Keluaran : Jumlah verifikasi dan monitoring kepatuhan wajib pajak Non PBB P2 dan BPHTB</t>
    </r>
  </si>
  <si>
    <r>
      <rPr>
        <sz val="7"/>
        <rFont val="Arial"/>
        <family val="2"/>
      </rPr>
      <t>30 WP</t>
    </r>
  </si>
  <si>
    <r>
      <rPr>
        <b/>
        <sz val="7"/>
        <rFont val="Arial"/>
        <family val="2"/>
      </rPr>
      <t>3003.16</t>
    </r>
  </si>
  <si>
    <r>
      <rPr>
        <b/>
        <sz val="7"/>
        <rFont val="Arial"/>
        <family val="2"/>
      </rPr>
      <t>Program Pendapatan Pajak Daerah</t>
    </r>
  </si>
  <si>
    <r>
      <rPr>
        <sz val="7"/>
        <rFont val="Arial"/>
        <family val="2"/>
      </rPr>
      <t xml:space="preserve">1 : Capaian Pendapatan PBB dan BPHTB
</t>
    </r>
    <r>
      <rPr>
        <sz val="7"/>
        <rFont val="Arial"/>
        <family val="2"/>
      </rPr>
      <t xml:space="preserve">2 : Capaian Pengendalian Objek dan Subjek Pajak
</t>
    </r>
    <r>
      <rPr>
        <sz val="7"/>
        <rFont val="Arial"/>
        <family val="2"/>
      </rPr>
      <t>3 : Capaian PAD Bukan Pajak</t>
    </r>
  </si>
  <si>
    <r>
      <rPr>
        <sz val="7"/>
        <rFont val="Arial"/>
        <family val="2"/>
      </rPr>
      <t xml:space="preserve">90 %
</t>
    </r>
    <r>
      <rPr>
        <sz val="7"/>
        <rFont val="Arial"/>
        <family val="2"/>
      </rPr>
      <t xml:space="preserve">100 %
</t>
    </r>
    <r>
      <rPr>
        <sz val="7"/>
        <rFont val="Arial"/>
        <family val="2"/>
      </rPr>
      <t>90 %</t>
    </r>
  </si>
  <si>
    <r>
      <rPr>
        <sz val="7"/>
        <rFont val="Arial"/>
        <family val="2"/>
      </rPr>
      <t>3003.300301.16.001</t>
    </r>
  </si>
  <si>
    <r>
      <rPr>
        <sz val="8"/>
        <rFont val="Arial"/>
        <family val="2"/>
      </rPr>
      <t>Pendistribusian dan Pengendalian SPPT PBB</t>
    </r>
  </si>
  <si>
    <r>
      <rPr>
        <sz val="7"/>
        <rFont val="Arial"/>
        <family val="2"/>
      </rPr>
      <t>Keluaran : Jumlah Pendistribusian SPPT PBB</t>
    </r>
  </si>
  <si>
    <r>
      <rPr>
        <sz val="7"/>
        <rFont val="Arial"/>
        <family val="2"/>
      </rPr>
      <t>48081 OP</t>
    </r>
  </si>
  <si>
    <r>
      <rPr>
        <sz val="7"/>
        <rFont val="Arial"/>
        <family val="2"/>
      </rPr>
      <t>3003.300301.16.002</t>
    </r>
  </si>
  <si>
    <r>
      <rPr>
        <sz val="8"/>
        <rFont val="Arial"/>
        <family val="2"/>
      </rPr>
      <t>Pendataan Pajak Daerah PBB P2</t>
    </r>
  </si>
  <si>
    <r>
      <rPr>
        <sz val="7"/>
        <rFont val="Arial"/>
        <family val="2"/>
      </rPr>
      <t>Keluaran : Jumlah Data Pajak Bumi dan Bangunan PBB P2 dan BPHTB</t>
    </r>
  </si>
  <si>
    <r>
      <rPr>
        <sz val="7"/>
        <rFont val="Arial"/>
        <family val="2"/>
      </rPr>
      <t>54450 OP</t>
    </r>
  </si>
  <si>
    <r>
      <rPr>
        <sz val="7"/>
        <rFont val="Arial"/>
        <family val="2"/>
      </rPr>
      <t>3003.300301.16.003</t>
    </r>
  </si>
  <si>
    <r>
      <rPr>
        <sz val="8"/>
        <rFont val="Arial"/>
        <family val="2"/>
      </rPr>
      <t>Verifikasi Data Objek Pajak PBB P2 dan BPHTB</t>
    </r>
  </si>
  <si>
    <r>
      <rPr>
        <sz val="7"/>
        <rFont val="Arial"/>
        <family val="2"/>
      </rPr>
      <t>Keluaran : Jumlah verifikasinya data objek pajak PBB P2 dan BPHTB</t>
    </r>
  </si>
  <si>
    <r>
      <rPr>
        <sz val="7"/>
        <rFont val="Arial"/>
        <family val="2"/>
      </rPr>
      <t>3025 OP</t>
    </r>
  </si>
  <si>
    <r>
      <rPr>
        <sz val="7"/>
        <rFont val="Arial"/>
        <family val="2"/>
      </rPr>
      <t>3003.300301.16.004</t>
    </r>
  </si>
  <si>
    <r>
      <rPr>
        <sz val="8"/>
        <rFont val="Arial"/>
        <family val="2"/>
      </rPr>
      <t>Rapat Koordinasi Retribusi dan Sumber Pendapatan Lainnya</t>
    </r>
  </si>
  <si>
    <r>
      <rPr>
        <sz val="7"/>
        <rFont val="Arial"/>
        <family val="2"/>
      </rPr>
      <t>Keluaran : Jumlah Koordinasi Retribusi dan Sumber Pendapatan Lainnya</t>
    </r>
  </si>
  <si>
    <r>
      <rPr>
        <sz val="7"/>
        <rFont val="Arial"/>
        <family val="2"/>
      </rPr>
      <t>3003.300301.16.005</t>
    </r>
  </si>
  <si>
    <r>
      <rPr>
        <sz val="8"/>
        <rFont val="Arial"/>
        <family val="2"/>
      </rPr>
      <t>Kajian Potensi Retribusi dan Sumber Pendapatan Lainnya</t>
    </r>
  </si>
  <si>
    <r>
      <rPr>
        <sz val="7"/>
        <rFont val="Arial"/>
        <family val="2"/>
      </rPr>
      <t>Keluaran : Jumlah Kajian potensi retribusi dan sumber pendapatan lainnya</t>
    </r>
  </si>
  <si>
    <r>
      <rPr>
        <sz val="7"/>
        <rFont val="Arial"/>
        <family val="2"/>
      </rPr>
      <t>3003.300301.16.006</t>
    </r>
  </si>
  <si>
    <r>
      <rPr>
        <sz val="8"/>
        <rFont val="Arial"/>
        <family val="2"/>
      </rPr>
      <t>Sosialisasi PBB P2 dan BPHTB</t>
    </r>
  </si>
  <si>
    <r>
      <rPr>
        <sz val="7"/>
        <rFont val="Arial"/>
        <family val="2"/>
      </rPr>
      <t>Keluaran : Jumlah sosialisasi pajak bumi dan bangunan dan BPHTB</t>
    </r>
  </si>
  <si>
    <r>
      <rPr>
        <sz val="7"/>
        <rFont val="Arial"/>
        <family val="2"/>
      </rPr>
      <t>6 kegiatan</t>
    </r>
  </si>
  <si>
    <r>
      <rPr>
        <sz val="7"/>
        <rFont val="Arial"/>
        <family val="2"/>
      </rPr>
      <t>3003.300301.16.007</t>
    </r>
  </si>
  <si>
    <r>
      <rPr>
        <sz val="8"/>
        <rFont val="Arial"/>
        <family val="2"/>
      </rPr>
      <t>Pengelolaan Pajak Bumi dan Bangunan</t>
    </r>
  </si>
  <si>
    <r>
      <rPr>
        <sz val="7"/>
        <rFont val="Arial"/>
        <family val="2"/>
      </rPr>
      <t>Keluaran : Pengelolalaan Pajak Bumi dan Bangunan</t>
    </r>
  </si>
  <si>
    <r>
      <rPr>
        <sz val="7"/>
        <rFont val="Arial"/>
        <family val="2"/>
      </rPr>
      <t>3003.300301.16.008</t>
    </r>
  </si>
  <si>
    <r>
      <rPr>
        <sz val="8"/>
        <rFont val="Arial"/>
        <family val="2"/>
      </rPr>
      <t>Rekonsiliasi PBB P2 dan BPHTB</t>
    </r>
  </si>
  <si>
    <r>
      <rPr>
        <sz val="7"/>
        <rFont val="Arial"/>
        <family val="2"/>
      </rPr>
      <t>Keluaran : Rekonsiliasi PBB-P2 dan BPHTB</t>
    </r>
  </si>
  <si>
    <r>
      <rPr>
        <sz val="7"/>
        <rFont val="Arial"/>
        <family val="2"/>
      </rPr>
      <t>3003.300301.16.009</t>
    </r>
  </si>
  <si>
    <r>
      <rPr>
        <sz val="8"/>
        <rFont val="Arial"/>
        <family val="2"/>
      </rPr>
      <t>Monitoring dan Evaluasi Pajak Bumi dan Bangunan</t>
    </r>
  </si>
  <si>
    <r>
      <rPr>
        <sz val="7"/>
        <rFont val="Arial"/>
        <family val="2"/>
      </rPr>
      <t>Keluaran : Monitoring dan Evaluasi Pajak Bumi dan Bangunan</t>
    </r>
  </si>
  <si>
    <r>
      <rPr>
        <sz val="7"/>
        <rFont val="Arial"/>
        <family val="2"/>
      </rPr>
      <t>67 Kelurahan</t>
    </r>
  </si>
  <si>
    <r>
      <rPr>
        <sz val="7"/>
        <rFont val="Arial"/>
        <family val="2"/>
      </rPr>
      <t>3003.300301.16.010</t>
    </r>
  </si>
  <si>
    <r>
      <rPr>
        <sz val="8"/>
        <rFont val="Arial"/>
        <family val="2"/>
      </rPr>
      <t>Bulan Panutan Pajak Bumi dan Bangunan</t>
    </r>
  </si>
  <si>
    <r>
      <rPr>
        <sz val="7"/>
        <rFont val="Arial"/>
        <family val="2"/>
      </rPr>
      <t>Keluaran : Jumlah kegiatan bulan panutan pajak bumi dan bangunan</t>
    </r>
  </si>
  <si>
    <r>
      <rPr>
        <b/>
        <sz val="7"/>
        <rFont val="Arial"/>
        <family val="2"/>
      </rPr>
      <t>67.042.671.000</t>
    </r>
  </si>
  <si>
    <r>
      <rPr>
        <b/>
        <sz val="7"/>
        <rFont val="Arial"/>
        <family val="2"/>
      </rPr>
      <t>18.876.521.000</t>
    </r>
  </si>
  <si>
    <r>
      <rPr>
        <sz val="7"/>
        <rFont val="Arial"/>
        <family val="2"/>
      </rPr>
      <t>Kesekretariatan</t>
    </r>
  </si>
  <si>
    <r>
      <rPr>
        <sz val="7"/>
        <rFont val="Arial"/>
        <family val="2"/>
      </rPr>
      <t>2 : Indeks Kepuasan Pelayanan</t>
    </r>
  </si>
  <si>
    <r>
      <rPr>
        <sz val="7"/>
        <rFont val="Arial"/>
        <family val="2"/>
      </rPr>
      <t>Presentase Sarana dan Prasarana</t>
    </r>
  </si>
  <si>
    <r>
      <rPr>
        <sz val="7"/>
        <rFont val="Arial"/>
        <family val="2"/>
      </rPr>
      <t>Kantor Dalam Kondisi Baik</t>
    </r>
  </si>
  <si>
    <r>
      <rPr>
        <sz val="7"/>
        <rFont val="Arial"/>
        <family val="2"/>
      </rPr>
      <t>4 : Persentase kesesuaian</t>
    </r>
  </si>
  <si>
    <r>
      <rPr>
        <sz val="7"/>
        <rFont val="Arial"/>
        <family val="2"/>
      </rPr>
      <t>pencatatan aset dengan</t>
    </r>
  </si>
  <si>
    <r>
      <rPr>
        <sz val="7"/>
        <rFont val="Arial"/>
        <family val="2"/>
      </rPr>
      <t>keberadaan fisiknya</t>
    </r>
  </si>
  <si>
    <r>
      <rPr>
        <sz val="7"/>
        <rFont val="Arial"/>
        <family val="2"/>
      </rPr>
      <t>5 : Tingkat ketersediaan dokumen</t>
    </r>
  </si>
  <si>
    <r>
      <rPr>
        <sz val="7"/>
        <rFont val="Arial"/>
        <family val="2"/>
      </rPr>
      <t>pengelolaan barang milik daerah</t>
    </r>
  </si>
  <si>
    <r>
      <rPr>
        <sz val="7"/>
        <rFont val="Arial"/>
        <family val="2"/>
      </rPr>
      <t>6 : Capaian Kebijakan strategis</t>
    </r>
  </si>
  <si>
    <r>
      <rPr>
        <sz val="7"/>
        <rFont val="Arial"/>
        <family val="2"/>
      </rPr>
      <t>DPRD yang dipublikasikan</t>
    </r>
  </si>
  <si>
    <r>
      <rPr>
        <sz val="7"/>
        <rFont val="Arial"/>
        <family val="2"/>
      </rPr>
      <t>4001.400103.01.001</t>
    </r>
  </si>
  <si>
    <r>
      <rPr>
        <sz val="7"/>
        <rFont val="Arial"/>
        <family val="2"/>
      </rPr>
      <t>Keluaran : Jumlah Pelayanan administrasi perkantoran</t>
    </r>
  </si>
  <si>
    <r>
      <rPr>
        <sz val="7"/>
        <rFont val="Arial"/>
        <family val="2"/>
      </rPr>
      <t>4.667.708.000</t>
    </r>
  </si>
  <si>
    <r>
      <rPr>
        <sz val="7"/>
        <rFont val="Arial"/>
        <family val="2"/>
      </rPr>
      <t>4001.400103.01.002</t>
    </r>
  </si>
  <si>
    <r>
      <rPr>
        <sz val="7"/>
        <rFont val="Arial"/>
        <family val="2"/>
      </rPr>
      <t>Keluaran : Jumlah  sarana dan prasarana kantor</t>
    </r>
  </si>
  <si>
    <r>
      <rPr>
        <sz val="7"/>
        <rFont val="Arial"/>
        <family val="2"/>
      </rPr>
      <t>2.998.030.000</t>
    </r>
  </si>
  <si>
    <r>
      <rPr>
        <sz val="7"/>
        <rFont val="Arial"/>
        <family val="2"/>
      </rPr>
      <t>4001.400103.01.003</t>
    </r>
  </si>
  <si>
    <r>
      <rPr>
        <sz val="7"/>
        <rFont val="Arial"/>
        <family val="2"/>
      </rPr>
      <t>Keluaran : Jumlah Pemeliharaan sarana dan prasarana kantor</t>
    </r>
  </si>
  <si>
    <r>
      <rPr>
        <sz val="7"/>
        <rFont val="Arial"/>
        <family val="2"/>
      </rPr>
      <t>2.185.190.000</t>
    </r>
  </si>
  <si>
    <r>
      <rPr>
        <sz val="7"/>
        <rFont val="Arial"/>
        <family val="2"/>
      </rPr>
      <t>4001.400103.01.009</t>
    </r>
  </si>
  <si>
    <r>
      <rPr>
        <sz val="7"/>
        <rFont val="Arial"/>
        <family val="2"/>
      </rPr>
      <t>Keluaran : Jumlah Peningkatan Kapasitas aparatur</t>
    </r>
  </si>
  <si>
    <r>
      <rPr>
        <sz val="7"/>
        <rFont val="Arial"/>
        <family val="2"/>
      </rPr>
      <t>11 Kali</t>
    </r>
  </si>
  <si>
    <r>
      <rPr>
        <sz val="7"/>
        <rFont val="Arial"/>
        <family val="2"/>
      </rPr>
      <t>1.212.760.000</t>
    </r>
  </si>
  <si>
    <r>
      <rPr>
        <sz val="7"/>
        <rFont val="Arial"/>
        <family val="2"/>
      </rPr>
      <t>12 Kali</t>
    </r>
  </si>
  <si>
    <r>
      <rPr>
        <sz val="7"/>
        <rFont val="Arial"/>
        <family val="2"/>
      </rPr>
      <t>4001.400103.01.010</t>
    </r>
  </si>
  <si>
    <r>
      <rPr>
        <sz val="7"/>
        <rFont val="Arial"/>
        <family val="2"/>
      </rPr>
      <t>Keluaran : Jumlah dokumen Penyediaan Data, Dokumentasi, Informatika dan Komunikasi SKPD</t>
    </r>
  </si>
  <si>
    <r>
      <rPr>
        <sz val="7"/>
        <rFont val="Arial"/>
        <family val="2"/>
      </rPr>
      <t>1.625.520.000</t>
    </r>
  </si>
  <si>
    <r>
      <rPr>
        <sz val="7"/>
        <rFont val="Arial"/>
        <family val="2"/>
      </rPr>
      <t>4001.400103.01.011</t>
    </r>
  </si>
  <si>
    <r>
      <rPr>
        <sz val="7"/>
        <rFont val="Arial"/>
        <family val="2"/>
      </rPr>
      <t>Keluaran : Jumlah dokumen  barang milik daerah</t>
    </r>
  </si>
  <si>
    <r>
      <rPr>
        <sz val="7"/>
        <rFont val="Arial"/>
        <family val="2"/>
      </rPr>
      <t>135.380.000</t>
    </r>
  </si>
  <si>
    <r>
      <rPr>
        <sz val="7"/>
        <rFont val="Arial"/>
        <family val="2"/>
      </rPr>
      <t>4001.400103.01.012</t>
    </r>
  </si>
  <si>
    <r>
      <rPr>
        <sz val="7"/>
        <rFont val="Arial"/>
        <family val="2"/>
      </rPr>
      <t>Keluaran : Jumlah penyediaan makanan dan minuman</t>
    </r>
  </si>
  <si>
    <r>
      <rPr>
        <sz val="7"/>
        <rFont val="Arial"/>
        <family val="2"/>
      </rPr>
      <t>1.708.643.000</t>
    </r>
  </si>
  <si>
    <r>
      <rPr>
        <sz val="7"/>
        <rFont val="Arial"/>
        <family val="2"/>
      </rPr>
      <t>4001.400103.01.013</t>
    </r>
  </si>
  <si>
    <r>
      <rPr>
        <sz val="7"/>
        <rFont val="Arial"/>
        <family val="2"/>
      </rPr>
      <t>Keluaran : umlah Rapat-rapat koordinasi dan konsultasi dalam dan luar daerah</t>
    </r>
  </si>
  <si>
    <r>
      <rPr>
        <sz val="7"/>
        <rFont val="Arial"/>
        <family val="2"/>
      </rPr>
      <t>4.343.290.000</t>
    </r>
  </si>
  <si>
    <r>
      <rPr>
        <sz val="7"/>
        <rFont val="Arial"/>
        <family val="2"/>
      </rPr>
      <t>1 : Capaian kualitas perencanaan Keuangan Perangkat daerah</t>
    </r>
  </si>
  <si>
    <r>
      <rPr>
        <b/>
        <sz val="7"/>
        <rFont val="Arial"/>
        <family val="2"/>
      </rPr>
      <t>94.880.000</t>
    </r>
  </si>
  <si>
    <r>
      <rPr>
        <sz val="7"/>
        <rFont val="Arial"/>
        <family val="2"/>
      </rPr>
      <t>4001.400103.02.001</t>
    </r>
  </si>
  <si>
    <r>
      <rPr>
        <sz val="7"/>
        <rFont val="Arial"/>
        <family val="2"/>
      </rPr>
      <t>Keluaran : jumlah dokumen Penyusunan pelaporan keuangan Triwulan dan semesteran,prognosis</t>
    </r>
  </si>
  <si>
    <r>
      <rPr>
        <sz val="7"/>
        <rFont val="Arial"/>
        <family val="2"/>
      </rPr>
      <t>31.110.000</t>
    </r>
  </si>
  <si>
    <r>
      <rPr>
        <sz val="7"/>
        <rFont val="Arial"/>
        <family val="2"/>
      </rPr>
      <t>4001.400103.02.002</t>
    </r>
  </si>
  <si>
    <r>
      <rPr>
        <sz val="7"/>
        <rFont val="Arial"/>
        <family val="2"/>
      </rPr>
      <t>Keluaran : Jumlah dokumen Penyusunan pelaporan keuangan akhir tahun</t>
    </r>
  </si>
  <si>
    <r>
      <rPr>
        <sz val="7"/>
        <rFont val="Arial"/>
        <family val="2"/>
      </rPr>
      <t>5 Dok</t>
    </r>
  </si>
  <si>
    <r>
      <rPr>
        <sz val="7"/>
        <rFont val="Arial"/>
        <family val="2"/>
      </rPr>
      <t>63.770.000</t>
    </r>
  </si>
  <si>
    <r>
      <rPr>
        <sz val="7"/>
        <rFont val="Arial"/>
        <family val="2"/>
      </rPr>
      <t>1 : Tingkat Ketersediaan Dokumen Perencanaan, Pengendalian dan Pelaporan Capaian kinerja</t>
    </r>
  </si>
  <si>
    <r>
      <rPr>
        <b/>
        <sz val="7"/>
        <rFont val="Arial"/>
        <family val="2"/>
      </rPr>
      <t>534.992.000</t>
    </r>
  </si>
  <si>
    <r>
      <rPr>
        <sz val="7"/>
        <rFont val="Arial"/>
        <family val="2"/>
      </rPr>
      <t>2 : Tingkat Ketepatan Waktu Penyampaian Dokumen Perencanaan, Pengendalian, dan Pelaporan Capaian Kinerja</t>
    </r>
  </si>
  <si>
    <r>
      <rPr>
        <sz val="7"/>
        <rFont val="Arial"/>
        <family val="2"/>
      </rPr>
      <t>4001.400103.03.001</t>
    </r>
  </si>
  <si>
    <r>
      <rPr>
        <sz val="7"/>
        <rFont val="Arial"/>
        <family val="2"/>
      </rPr>
      <t>Keluaran : Jumlah Penyusunan dokumen perencanaan perangkat daerah</t>
    </r>
  </si>
  <si>
    <r>
      <rPr>
        <sz val="7"/>
        <rFont val="Arial"/>
        <family val="2"/>
      </rPr>
      <t>113.860.000</t>
    </r>
  </si>
  <si>
    <r>
      <rPr>
        <sz val="7"/>
        <rFont val="Arial"/>
        <family val="2"/>
      </rPr>
      <t>4001.400103.03.002</t>
    </r>
  </si>
  <si>
    <r>
      <rPr>
        <sz val="7"/>
        <rFont val="Arial"/>
        <family val="2"/>
      </rPr>
      <t>Keluaran : Jumlah dokumen Penyusunan Rencana Kerja dan Anggaran perangkat daerah</t>
    </r>
  </si>
  <si>
    <r>
      <rPr>
        <sz val="7"/>
        <rFont val="Arial"/>
        <family val="2"/>
      </rPr>
      <t>225.892.000</t>
    </r>
  </si>
  <si>
    <r>
      <rPr>
        <sz val="7"/>
        <rFont val="Arial"/>
        <family val="2"/>
      </rPr>
      <t>4001.400103.03.004</t>
    </r>
  </si>
  <si>
    <r>
      <rPr>
        <sz val="7"/>
        <rFont val="Arial"/>
        <family val="2"/>
      </rPr>
      <t>Keluaran : Jumlah dokumen Penyusunan pelaporan capaian kinerja tahunan perangkat daerah</t>
    </r>
  </si>
  <si>
    <r>
      <rPr>
        <sz val="7"/>
        <rFont val="Arial"/>
        <family val="2"/>
      </rPr>
      <t>195.240.000</t>
    </r>
  </si>
  <si>
    <r>
      <rPr>
        <b/>
        <sz val="7"/>
        <rFont val="Arial"/>
        <family val="2"/>
      </rPr>
      <t>Program peningkatan kapasitas lembaga perwakilan rakyat daerah</t>
    </r>
  </si>
  <si>
    <r>
      <rPr>
        <sz val="7"/>
        <rFont val="Arial"/>
        <family val="2"/>
      </rPr>
      <t>1 : Capaian pelaksanaan rencana kerja alat kelengkapan DPRD</t>
    </r>
  </si>
  <si>
    <r>
      <rPr>
        <b/>
        <sz val="7"/>
        <rFont val="Arial"/>
        <family val="2"/>
      </rPr>
      <t>47.536.278.000</t>
    </r>
  </si>
  <si>
    <r>
      <rPr>
        <sz val="7"/>
        <rFont val="Arial"/>
        <family val="2"/>
      </rPr>
      <t>2 : Capaian kinerja persidangan dan Risalah</t>
    </r>
  </si>
  <si>
    <r>
      <rPr>
        <sz val="7"/>
        <rFont val="Arial"/>
        <family val="2"/>
      </rPr>
      <t>3 : Capaian pembahasan Perda yang ditangani</t>
    </r>
  </si>
  <si>
    <r>
      <rPr>
        <sz val="7"/>
        <rFont val="Arial"/>
        <family val="2"/>
      </rPr>
      <t>4001.400103.11.001</t>
    </r>
  </si>
  <si>
    <r>
      <rPr>
        <sz val="8"/>
        <rFont val="Arial"/>
        <family val="2"/>
      </rPr>
      <t>Pembahasan rancangan peraturan daerah</t>
    </r>
  </si>
  <si>
    <r>
      <rPr>
        <sz val="7"/>
        <rFont val="Arial"/>
        <family val="2"/>
      </rPr>
      <t>Keluaran : Jumlah Pembahasan rancangan peraturan daerah</t>
    </r>
  </si>
  <si>
    <r>
      <rPr>
        <sz val="7"/>
        <rFont val="Arial"/>
        <family val="2"/>
      </rPr>
      <t>13 Raperda</t>
    </r>
  </si>
  <si>
    <r>
      <rPr>
        <sz val="7"/>
        <rFont val="Arial"/>
        <family val="2"/>
      </rPr>
      <t>12.871.420.000</t>
    </r>
  </si>
  <si>
    <r>
      <rPr>
        <sz val="7"/>
        <rFont val="Arial"/>
        <family val="2"/>
      </rPr>
      <t>4001.400103.11.002</t>
    </r>
  </si>
  <si>
    <r>
      <rPr>
        <sz val="8"/>
        <rFont val="Arial"/>
        <family val="2"/>
      </rPr>
      <t>Hearing/dialog dan koordinasi dengan pejabat pemerintah daerah dan tokoh masyarakat/tokoh agama</t>
    </r>
  </si>
  <si>
    <r>
      <rPr>
        <sz val="7"/>
        <rFont val="Arial"/>
        <family val="2"/>
      </rPr>
      <t>Keluaran : Jumlah dokumen Hearing/Dialog dan koordinasi dengan pejabat pemerintahdaerah dan tokoh masyarakat /tokoh agama</t>
    </r>
  </si>
  <si>
    <r>
      <rPr>
        <sz val="7"/>
        <rFont val="Arial"/>
        <family val="2"/>
      </rPr>
      <t>120 Kali Kegiatan Hearing</t>
    </r>
  </si>
  <si>
    <r>
      <rPr>
        <sz val="7"/>
        <rFont val="Arial"/>
        <family val="2"/>
      </rPr>
      <t>1.688.690.000</t>
    </r>
  </si>
  <si>
    <r>
      <rPr>
        <sz val="7"/>
        <rFont val="Arial"/>
        <family val="2"/>
      </rPr>
      <t>4001.400103.11.003</t>
    </r>
  </si>
  <si>
    <r>
      <rPr>
        <sz val="8"/>
        <rFont val="Arial"/>
        <family val="2"/>
      </rPr>
      <t>Rapat-rapat alat kelengkapan dewan</t>
    </r>
  </si>
  <si>
    <r>
      <rPr>
        <sz val="7"/>
        <rFont val="Arial"/>
        <family val="2"/>
      </rPr>
      <t>Keluaran : umlah dokumen Rapat- rapat alat kelengkapan dewan</t>
    </r>
  </si>
  <si>
    <r>
      <rPr>
        <sz val="7"/>
        <rFont val="Arial"/>
        <family val="2"/>
      </rPr>
      <t>32 Kali Rapat</t>
    </r>
  </si>
  <si>
    <r>
      <rPr>
        <sz val="7"/>
        <rFont val="Arial"/>
        <family val="2"/>
      </rPr>
      <t>8.502.376.000</t>
    </r>
  </si>
  <si>
    <r>
      <rPr>
        <sz val="7"/>
        <rFont val="Arial"/>
        <family val="2"/>
      </rPr>
      <t>4001.400103.11.004</t>
    </r>
  </si>
  <si>
    <r>
      <rPr>
        <sz val="8"/>
        <rFont val="Arial"/>
        <family val="2"/>
      </rPr>
      <t>Rapat-rapat paripurna</t>
    </r>
  </si>
  <si>
    <r>
      <rPr>
        <sz val="7"/>
        <rFont val="Arial"/>
        <family val="2"/>
      </rPr>
      <t>Keluaran : jumlah dokumen Rapat- rapat paripurna</t>
    </r>
  </si>
  <si>
    <r>
      <rPr>
        <sz val="7"/>
        <rFont val="Arial"/>
        <family val="2"/>
      </rPr>
      <t>50 Rapat Paripurna</t>
    </r>
  </si>
  <si>
    <r>
      <rPr>
        <sz val="7"/>
        <rFont val="Arial"/>
        <family val="2"/>
      </rPr>
      <t>193.460.000</t>
    </r>
  </si>
  <si>
    <r>
      <rPr>
        <sz val="7"/>
        <rFont val="Arial"/>
        <family val="2"/>
      </rPr>
      <t>4001.400103.11.005</t>
    </r>
  </si>
  <si>
    <r>
      <rPr>
        <sz val="8"/>
        <rFont val="Arial"/>
        <family val="2"/>
      </rPr>
      <t>Kegiatan Reses</t>
    </r>
  </si>
  <si>
    <r>
      <rPr>
        <sz val="7"/>
        <rFont val="Arial"/>
        <family val="2"/>
      </rPr>
      <t>Keluaran : Jumlah  Kegiatan Reses</t>
    </r>
  </si>
  <si>
    <r>
      <rPr>
        <sz val="7"/>
        <rFont val="Arial"/>
        <family val="2"/>
      </rPr>
      <t>2 Kali Reses</t>
    </r>
  </si>
  <si>
    <r>
      <rPr>
        <sz val="7"/>
        <rFont val="Arial"/>
        <family val="2"/>
      </rPr>
      <t>2.979.849.000</t>
    </r>
  </si>
  <si>
    <r>
      <rPr>
        <sz val="7"/>
        <rFont val="Arial"/>
        <family val="2"/>
      </rPr>
      <t>4001.400103.11.006</t>
    </r>
  </si>
  <si>
    <r>
      <rPr>
        <sz val="8"/>
        <rFont val="Arial"/>
        <family val="2"/>
      </rPr>
      <t>Peningkatan kapasitas pimpinan dan anggota DPRD</t>
    </r>
  </si>
  <si>
    <r>
      <rPr>
        <sz val="7"/>
        <rFont val="Arial"/>
        <family val="2"/>
      </rPr>
      <t>Keluaran : jumlah Peningkatan Kapasitas pimpinan dan anggota DPRD</t>
    </r>
  </si>
  <si>
    <r>
      <rPr>
        <sz val="7"/>
        <rFont val="Arial"/>
        <family val="2"/>
      </rPr>
      <t>8 Kali Kegiatan Bintek</t>
    </r>
  </si>
  <si>
    <r>
      <rPr>
        <sz val="7"/>
        <rFont val="Arial"/>
        <family val="2"/>
      </rPr>
      <t>4.788.575.000</t>
    </r>
  </si>
  <si>
    <r>
      <rPr>
        <sz val="7"/>
        <rFont val="Arial"/>
        <family val="2"/>
      </rPr>
      <t>4001.400103.11.007</t>
    </r>
  </si>
  <si>
    <r>
      <rPr>
        <sz val="8"/>
        <rFont val="Arial"/>
        <family val="2"/>
      </rPr>
      <t>Evaluasi dan Rekomendasi terhadap LKPJ</t>
    </r>
  </si>
  <si>
    <r>
      <rPr>
        <sz val="7"/>
        <rFont val="Arial"/>
        <family val="2"/>
      </rPr>
      <t>Keluaran : Jumlah laporan Evaluasi dan Rekomendasi terhadap LKPJ</t>
    </r>
  </si>
  <si>
    <r>
      <rPr>
        <sz val="7"/>
        <rFont val="Arial"/>
        <family val="2"/>
      </rPr>
      <t>639.145.000</t>
    </r>
  </si>
  <si>
    <r>
      <rPr>
        <sz val="7"/>
        <rFont val="Arial"/>
        <family val="2"/>
      </rPr>
      <t>4001.400103.11.008</t>
    </r>
  </si>
  <si>
    <r>
      <rPr>
        <sz val="8"/>
        <rFont val="Arial"/>
        <family val="2"/>
      </rPr>
      <t>Evaluasi dan Rekomendasi terhadap LKPPD</t>
    </r>
  </si>
  <si>
    <r>
      <rPr>
        <sz val="7"/>
        <rFont val="Arial"/>
        <family val="2"/>
      </rPr>
      <t>Keluaran : Jumlah laporan Evaluasi dan Rekomendasi terhadap LKPPD</t>
    </r>
  </si>
  <si>
    <r>
      <rPr>
        <sz val="7"/>
        <rFont val="Arial"/>
        <family val="2"/>
      </rPr>
      <t>641.160.000</t>
    </r>
  </si>
  <si>
    <r>
      <rPr>
        <sz val="7"/>
        <rFont val="Arial"/>
        <family val="2"/>
      </rPr>
      <t>4001.400103.11.009</t>
    </r>
  </si>
  <si>
    <r>
      <rPr>
        <sz val="8"/>
        <rFont val="Arial"/>
        <family val="2"/>
      </rPr>
      <t>Penyusunan Program Tahunan DPRD</t>
    </r>
  </si>
  <si>
    <r>
      <rPr>
        <sz val="7"/>
        <rFont val="Arial"/>
        <family val="2"/>
      </rPr>
      <t>Keluaran : jumlah dokumen Penyusunan Program tahunan DPRD</t>
    </r>
  </si>
  <si>
    <r>
      <rPr>
        <sz val="7"/>
        <rFont val="Arial"/>
        <family val="2"/>
      </rPr>
      <t>1.414.220.000</t>
    </r>
  </si>
  <si>
    <r>
      <rPr>
        <sz val="7"/>
        <rFont val="Arial"/>
        <family val="2"/>
      </rPr>
      <t>4001.400103.11.010</t>
    </r>
  </si>
  <si>
    <r>
      <rPr>
        <sz val="8"/>
        <rFont val="Arial"/>
        <family val="2"/>
      </rPr>
      <t>Kunjungan kerja pimpinan dan anggota DPRD luar daerah</t>
    </r>
  </si>
  <si>
    <r>
      <rPr>
        <sz val="7"/>
        <rFont val="Arial"/>
        <family val="2"/>
      </rPr>
      <t>Keluaran : jumlah Kunjungan kerja pimpinan dan anggota DPRD Luar daerah</t>
    </r>
  </si>
  <si>
    <r>
      <rPr>
        <sz val="7"/>
        <rFont val="Arial"/>
        <family val="2"/>
      </rPr>
      <t>32 Kali</t>
    </r>
  </si>
  <si>
    <r>
      <rPr>
        <sz val="7"/>
        <rFont val="Arial"/>
        <family val="2"/>
      </rPr>
      <t>13.643.553.000</t>
    </r>
  </si>
  <si>
    <r>
      <rPr>
        <sz val="7"/>
        <rFont val="Arial"/>
        <family val="2"/>
      </rPr>
      <t>4001.400103.11.011</t>
    </r>
  </si>
  <si>
    <r>
      <rPr>
        <sz val="8"/>
        <rFont val="Arial"/>
        <family val="2"/>
      </rPr>
      <t>Kunjungan kerja pimpinan dan anggota DPRD dalam daerah</t>
    </r>
  </si>
  <si>
    <r>
      <rPr>
        <sz val="7"/>
        <rFont val="Arial"/>
        <family val="2"/>
      </rPr>
      <t>Keluaran : Jumlah dokumen Kunjungan kerja Pimpinan dan anggota DPRD dalam daerah</t>
    </r>
  </si>
  <si>
    <r>
      <rPr>
        <sz val="7"/>
        <rFont val="Arial"/>
        <family val="2"/>
      </rPr>
      <t>12 kali</t>
    </r>
  </si>
  <si>
    <r>
      <rPr>
        <sz val="7"/>
        <rFont val="Arial"/>
        <family val="2"/>
      </rPr>
      <t>173.830.000</t>
    </r>
  </si>
  <si>
    <r>
      <rPr>
        <b/>
        <sz val="8"/>
        <rFont val="Arial"/>
        <family val="2"/>
      </rPr>
      <t>SKPD                 :      KECAMATAN SERANG</t>
    </r>
  </si>
  <si>
    <r>
      <rPr>
        <b/>
        <sz val="7"/>
        <rFont val="Arial"/>
        <family val="2"/>
      </rPr>
      <t>22.854.922.490</t>
    </r>
  </si>
  <si>
    <r>
      <rPr>
        <b/>
        <sz val="7"/>
        <rFont val="Arial"/>
        <family val="2"/>
      </rPr>
      <t>113.132.536.631</t>
    </r>
  </si>
  <si>
    <r>
      <rPr>
        <b/>
        <sz val="7"/>
        <rFont val="Arial"/>
        <family val="2"/>
      </rPr>
      <t>1.125.454.490</t>
    </r>
  </si>
  <si>
    <r>
      <rPr>
        <b/>
        <sz val="7"/>
        <rFont val="Arial"/>
        <family val="2"/>
      </rPr>
      <t>12.354.518.367</t>
    </r>
  </si>
  <si>
    <r>
      <rPr>
        <sz val="7"/>
        <rFont val="Arial"/>
        <family val="2"/>
      </rPr>
      <t>3 : Tingkat ketersediaan dokumen</t>
    </r>
  </si>
  <si>
    <r>
      <rPr>
        <sz val="7"/>
        <rFont val="Arial"/>
        <family val="2"/>
      </rPr>
      <t>4 : Tingkat Kehadiran Aparatur</t>
    </r>
  </si>
  <si>
    <r>
      <rPr>
        <sz val="7"/>
        <rFont val="Arial"/>
        <family val="2"/>
      </rPr>
      <t>5001.500101.01.001</t>
    </r>
  </si>
  <si>
    <r>
      <rPr>
        <sz val="7"/>
        <rFont val="Arial"/>
        <family val="2"/>
      </rPr>
      <t>Keluaran : Materai,belanja listrik kecamatan ,kebersihan kantor,pengamanan lingkungan kantor,ATK,cetak dan penggandaan,instalasi listrik/penerangan kantor dan Honor THL</t>
    </r>
  </si>
  <si>
    <r>
      <rPr>
        <sz val="7"/>
        <rFont val="Arial"/>
        <family val="2"/>
      </rPr>
      <t>Kecamatan Serang</t>
    </r>
  </si>
  <si>
    <r>
      <rPr>
        <sz val="7"/>
        <rFont val="Arial"/>
        <family val="2"/>
      </rPr>
      <t>450.674.490</t>
    </r>
  </si>
  <si>
    <r>
      <rPr>
        <sz val="7"/>
        <rFont val="Arial"/>
        <family val="2"/>
      </rPr>
      <t>3.651.223.367</t>
    </r>
  </si>
  <si>
    <r>
      <rPr>
        <sz val="7"/>
        <rFont val="Arial"/>
        <family val="2"/>
      </rPr>
      <t>5001.500101.01.002</t>
    </r>
  </si>
  <si>
    <r>
      <rPr>
        <sz val="7"/>
        <rFont val="Arial"/>
        <family val="2"/>
      </rPr>
      <t>Keluaran : Terlaksananya Pengadaan Sarana dan Prasarana Kantor kecamatan Serang</t>
    </r>
  </si>
  <si>
    <r>
      <rPr>
        <sz val="7"/>
        <rFont val="Arial"/>
        <family val="2"/>
      </rPr>
      <t>33 Unit</t>
    </r>
  </si>
  <si>
    <r>
      <rPr>
        <sz val="7"/>
        <rFont val="Arial"/>
        <family val="2"/>
      </rPr>
      <t>91.250.000</t>
    </r>
  </si>
  <si>
    <r>
      <rPr>
        <sz val="7"/>
        <rFont val="Arial"/>
        <family val="2"/>
      </rPr>
      <t>35 Unit</t>
    </r>
  </si>
  <si>
    <r>
      <rPr>
        <sz val="7"/>
        <rFont val="Arial"/>
        <family val="2"/>
      </rPr>
      <t>1.035.380.000</t>
    </r>
  </si>
  <si>
    <r>
      <rPr>
        <sz val="7"/>
        <rFont val="Arial"/>
        <family val="2"/>
      </rPr>
      <t>5001.500101.01.003</t>
    </r>
  </si>
  <si>
    <r>
      <rPr>
        <sz val="7"/>
        <rFont val="Arial"/>
        <family val="2"/>
      </rPr>
      <t>Keluaran :  Terlaksananya Pemeliharaan Sarana &amp; Prasarana Kantor</t>
    </r>
  </si>
  <si>
    <r>
      <rPr>
        <sz val="7"/>
        <rFont val="Arial"/>
        <family val="2"/>
      </rPr>
      <t>32 Unit</t>
    </r>
  </si>
  <si>
    <r>
      <rPr>
        <sz val="7"/>
        <rFont val="Arial"/>
        <family val="2"/>
      </rPr>
      <t>210.000.000</t>
    </r>
  </si>
  <si>
    <r>
      <rPr>
        <sz val="7"/>
        <rFont val="Arial"/>
        <family val="2"/>
      </rPr>
      <t>896.150.000</t>
    </r>
  </si>
  <si>
    <r>
      <rPr>
        <sz val="7"/>
        <rFont val="Arial"/>
        <family val="2"/>
      </rPr>
      <t>5001.500101.01.004</t>
    </r>
  </si>
  <si>
    <r>
      <rPr>
        <sz val="7"/>
        <rFont val="Arial"/>
        <family val="2"/>
      </rPr>
      <t>Keluaran : Rehabilitasi sedang gedung/kantor Kecamatan</t>
    </r>
  </si>
  <si>
    <r>
      <rPr>
        <sz val="7"/>
        <rFont val="Arial"/>
        <family val="2"/>
      </rPr>
      <t>158.830.000</t>
    </r>
  </si>
  <si>
    <r>
      <rPr>
        <sz val="7"/>
        <rFont val="Arial"/>
        <family val="2"/>
      </rPr>
      <t>4.330.750.000</t>
    </r>
  </si>
  <si>
    <r>
      <rPr>
        <sz val="7"/>
        <rFont val="Arial"/>
        <family val="2"/>
      </rPr>
      <t>5001.500101.01.011</t>
    </r>
  </si>
  <si>
    <r>
      <rPr>
        <sz val="7"/>
        <rFont val="Arial"/>
        <family val="2"/>
      </rPr>
      <t>Keluaran : Pengelolaan barang milik daerah</t>
    </r>
  </si>
  <si>
    <r>
      <rPr>
        <sz val="7"/>
        <rFont val="Arial"/>
        <family val="2"/>
      </rPr>
      <t>24.700.000</t>
    </r>
  </si>
  <si>
    <r>
      <rPr>
        <sz val="7"/>
        <rFont val="Arial"/>
        <family val="2"/>
      </rPr>
      <t>197.435.000</t>
    </r>
  </si>
  <si>
    <r>
      <rPr>
        <sz val="7"/>
        <rFont val="Arial"/>
        <family val="2"/>
      </rPr>
      <t>5001.500101.01.012</t>
    </r>
  </si>
  <si>
    <r>
      <rPr>
        <sz val="7"/>
        <rFont val="Arial"/>
        <family val="2"/>
      </rPr>
      <t>Keluaran : Tersedianya Makanan dan Minuman di kecamatan Serang</t>
    </r>
  </si>
  <si>
    <r>
      <rPr>
        <sz val="7"/>
        <rFont val="Arial"/>
        <family val="2"/>
      </rPr>
      <t>451.280.000</t>
    </r>
  </si>
  <si>
    <r>
      <rPr>
        <sz val="7"/>
        <rFont val="Arial"/>
        <family val="2"/>
      </rPr>
      <t>5001.500101.01.013</t>
    </r>
  </si>
  <si>
    <r>
      <rPr>
        <sz val="7"/>
        <rFont val="Arial"/>
        <family val="2"/>
      </rPr>
      <t>Keluaran : Rapat-rapat koordinasi dan konsultasi dalam dan luar daerah</t>
    </r>
  </si>
  <si>
    <r>
      <rPr>
        <sz val="7"/>
        <rFont val="Arial"/>
        <family val="2"/>
      </rPr>
      <t>1.792.300.000</t>
    </r>
  </si>
  <si>
    <r>
      <rPr>
        <b/>
        <sz val="7"/>
        <rFont val="Arial"/>
        <family val="2"/>
      </rPr>
      <t>27.000.000</t>
    </r>
  </si>
  <si>
    <r>
      <rPr>
        <b/>
        <sz val="7"/>
        <rFont val="Arial"/>
        <family val="2"/>
      </rPr>
      <t>165.307.000</t>
    </r>
  </si>
  <si>
    <r>
      <rPr>
        <sz val="7"/>
        <rFont val="Arial"/>
        <family val="2"/>
      </rPr>
      <t>2 :    Tingkat ketepatan waktu penyampaian Dokumen pengelolaan dan pelaporan keuangan</t>
    </r>
  </si>
  <si>
    <r>
      <rPr>
        <sz val="7"/>
        <rFont val="Arial"/>
        <family val="2"/>
      </rPr>
      <t>5001.500101.02.001</t>
    </r>
  </si>
  <si>
    <r>
      <rPr>
        <sz val="7"/>
        <rFont val="Arial"/>
        <family val="2"/>
      </rPr>
      <t>Keluaran : Laporan Realisasi Anggaran dan Kinerja serta Evaluasi Renja</t>
    </r>
  </si>
  <si>
    <r>
      <rPr>
        <sz val="7"/>
        <rFont val="Arial"/>
        <family val="2"/>
      </rPr>
      <t>12.000.000</t>
    </r>
  </si>
  <si>
    <r>
      <rPr>
        <sz val="7"/>
        <rFont val="Arial"/>
        <family val="2"/>
      </rPr>
      <t>75.692.000</t>
    </r>
  </si>
  <si>
    <r>
      <rPr>
        <sz val="7"/>
        <rFont val="Arial"/>
        <family val="2"/>
      </rPr>
      <t>5001.500101.02.002</t>
    </r>
  </si>
  <si>
    <r>
      <rPr>
        <sz val="7"/>
        <rFont val="Arial"/>
        <family val="2"/>
      </rPr>
      <t>Keluaran : Dokumen CALK</t>
    </r>
  </si>
  <si>
    <r>
      <rPr>
        <sz val="7"/>
        <rFont val="Arial"/>
        <family val="2"/>
      </rPr>
      <t>15.000.000</t>
    </r>
  </si>
  <si>
    <r>
      <rPr>
        <sz val="7"/>
        <rFont val="Arial"/>
        <family val="2"/>
      </rPr>
      <t>89.615.000</t>
    </r>
  </si>
  <si>
    <r>
      <rPr>
        <sz val="7"/>
        <rFont val="Arial"/>
        <family val="2"/>
      </rPr>
      <t>1 :    Tingkat ketersediaan dokumen Perencanaan, Pengendalian dan Pelaporan Capaian Kinerja keuangan</t>
    </r>
  </si>
  <si>
    <r>
      <rPr>
        <b/>
        <sz val="7"/>
        <rFont val="Arial"/>
        <family val="2"/>
      </rPr>
      <t>203.575.000</t>
    </r>
  </si>
  <si>
    <r>
      <rPr>
        <b/>
        <sz val="7"/>
        <rFont val="Arial"/>
        <family val="2"/>
      </rPr>
      <t>1.549.865.000</t>
    </r>
  </si>
  <si>
    <r>
      <rPr>
        <sz val="7"/>
        <rFont val="Arial"/>
        <family val="2"/>
      </rPr>
      <t>2 :    Tingkat ketepatan waktu penyampaian Dokumen Perencanaan, Pengendalian dan Pelaporan Capaian Kinerja keuangan</t>
    </r>
  </si>
  <si>
    <r>
      <rPr>
        <sz val="7"/>
        <rFont val="Arial"/>
        <family val="2"/>
      </rPr>
      <t>5001.500101.03.001</t>
    </r>
  </si>
  <si>
    <r>
      <rPr>
        <sz val="7"/>
        <rFont val="Arial"/>
        <family val="2"/>
      </rPr>
      <t>Keluaran : Renja murni, Renja perubahan</t>
    </r>
  </si>
  <si>
    <r>
      <rPr>
        <sz val="7"/>
        <rFont val="Arial"/>
        <family val="2"/>
      </rPr>
      <t>20.800.000</t>
    </r>
  </si>
  <si>
    <r>
      <rPr>
        <sz val="7"/>
        <rFont val="Arial"/>
        <family val="2"/>
      </rPr>
      <t>443.075.000</t>
    </r>
  </si>
  <si>
    <r>
      <rPr>
        <sz val="7"/>
        <rFont val="Arial"/>
        <family val="2"/>
      </rPr>
      <t>5001.500101.03.002</t>
    </r>
  </si>
  <si>
    <r>
      <rPr>
        <sz val="7"/>
        <rFont val="Arial"/>
        <family val="2"/>
      </rPr>
      <t>Keluaran : RKA dan DPA (Murni dan perubahan)</t>
    </r>
  </si>
  <si>
    <r>
      <rPr>
        <sz val="7"/>
        <rFont val="Arial"/>
        <family val="2"/>
      </rPr>
      <t>15.400.000</t>
    </r>
  </si>
  <si>
    <r>
      <rPr>
        <sz val="7"/>
        <rFont val="Arial"/>
        <family val="2"/>
      </rPr>
      <t>71.410.000</t>
    </r>
  </si>
  <si>
    <r>
      <rPr>
        <sz val="7"/>
        <rFont val="Arial"/>
        <family val="2"/>
      </rPr>
      <t>5001.500101.03.004</t>
    </r>
  </si>
  <si>
    <r>
      <rPr>
        <sz val="7"/>
        <rFont val="Arial"/>
        <family val="2"/>
      </rPr>
      <t>Keluaran : Dokumen Capaian Kinerja (LKPJ,LAKIP,LPPD)</t>
    </r>
  </si>
  <si>
    <r>
      <rPr>
        <sz val="7"/>
        <rFont val="Arial"/>
        <family val="2"/>
      </rPr>
      <t>167.375.000</t>
    </r>
  </si>
  <si>
    <r>
      <rPr>
        <sz val="7"/>
        <rFont val="Arial"/>
        <family val="2"/>
      </rPr>
      <t>1 : Indeks Kepuasan Pelayanan kepada Masyarakat (IKM) Tingkat Kelurahan</t>
    </r>
  </si>
  <si>
    <r>
      <rPr>
        <b/>
        <sz val="7"/>
        <rFont val="Arial"/>
        <family val="2"/>
      </rPr>
      <t>2.160.000.000</t>
    </r>
  </si>
  <si>
    <r>
      <rPr>
        <b/>
        <sz val="7"/>
        <rFont val="Arial"/>
        <family val="2"/>
      </rPr>
      <t>8.766.114.000</t>
    </r>
  </si>
  <si>
    <r>
      <rPr>
        <sz val="7"/>
        <rFont val="Arial"/>
        <family val="2"/>
      </rPr>
      <t>2 : Persentase sarana dan prasarana kantor di kelurahan dalam kondisi baik</t>
    </r>
  </si>
  <si>
    <r>
      <rPr>
        <sz val="7"/>
        <rFont val="Arial"/>
        <family val="2"/>
      </rPr>
      <t>5001.500101.04.001</t>
    </r>
  </si>
  <si>
    <r>
      <rPr>
        <sz val="8"/>
        <rFont val="Arial"/>
        <family val="2"/>
      </rPr>
      <t>Operasional Pelayanan Kelurahan Serang</t>
    </r>
  </si>
  <si>
    <r>
      <rPr>
        <sz val="7"/>
        <rFont val="Arial"/>
        <family val="2"/>
      </rPr>
      <t>Keluaran : Terlaksana pelayanan optimal di Kelurahan Serang</t>
    </r>
  </si>
  <si>
    <r>
      <rPr>
        <sz val="7"/>
        <rFont val="Arial"/>
        <family val="2"/>
      </rPr>
      <t>Kelurahan Serang</t>
    </r>
  </si>
  <si>
    <r>
      <rPr>
        <sz val="7"/>
        <rFont val="Arial"/>
        <family val="2"/>
      </rPr>
      <t>730.509.500</t>
    </r>
  </si>
  <si>
    <r>
      <rPr>
        <sz val="7"/>
        <rFont val="Arial"/>
        <family val="2"/>
      </rPr>
      <t>5001.500101.04.002</t>
    </r>
  </si>
  <si>
    <r>
      <rPr>
        <sz val="8"/>
        <rFont val="Arial"/>
        <family val="2"/>
      </rPr>
      <t>Operasional Pelayanan Kelurahan Cipare</t>
    </r>
  </si>
  <si>
    <r>
      <rPr>
        <sz val="7"/>
        <rFont val="Arial"/>
        <family val="2"/>
      </rPr>
      <t>Keluaran : Terlaksananya pelayanan optimal di Kelurahan Cipare</t>
    </r>
  </si>
  <si>
    <r>
      <rPr>
        <sz val="7"/>
        <rFont val="Arial"/>
        <family val="2"/>
      </rPr>
      <t>Kelurahan Cipare</t>
    </r>
  </si>
  <si>
    <r>
      <rPr>
        <sz val="7"/>
        <rFont val="Arial"/>
        <family val="2"/>
      </rPr>
      <t>5001.500101.04.003</t>
    </r>
  </si>
  <si>
    <r>
      <rPr>
        <sz val="8"/>
        <rFont val="Arial"/>
        <family val="2"/>
      </rPr>
      <t>Operasional Pelayanan Kelurahan Sumur Pecung</t>
    </r>
  </si>
  <si>
    <r>
      <rPr>
        <sz val="7"/>
        <rFont val="Arial"/>
        <family val="2"/>
      </rPr>
      <t>Keluaran : Terlaksananya pelayanan optimal di Kelurahan Sumur Pecung</t>
    </r>
  </si>
  <si>
    <r>
      <rPr>
        <sz val="7"/>
        <rFont val="Arial"/>
        <family val="2"/>
      </rPr>
      <t>Kelurahan Sumur Pecung</t>
    </r>
  </si>
  <si>
    <r>
      <rPr>
        <sz val="7"/>
        <rFont val="Arial"/>
        <family val="2"/>
      </rPr>
      <t>5001.500101.04.004</t>
    </r>
  </si>
  <si>
    <r>
      <rPr>
        <sz val="8"/>
        <rFont val="Arial"/>
        <family val="2"/>
      </rPr>
      <t>Operasional Pelayanan Kelurahan Kota Baru</t>
    </r>
  </si>
  <si>
    <r>
      <rPr>
        <sz val="7"/>
        <rFont val="Arial"/>
        <family val="2"/>
      </rPr>
      <t>Keluaran : Terlaksananya pelayanan optimal di Kelurahan Kota Baru</t>
    </r>
  </si>
  <si>
    <r>
      <rPr>
        <sz val="7"/>
        <rFont val="Arial"/>
        <family val="2"/>
      </rPr>
      <t>Kelurahan Kota Baru</t>
    </r>
  </si>
  <si>
    <r>
      <rPr>
        <sz val="7"/>
        <rFont val="Arial"/>
        <family val="2"/>
      </rPr>
      <t>5001.500101.04.005</t>
    </r>
  </si>
  <si>
    <r>
      <rPr>
        <sz val="8"/>
        <rFont val="Arial"/>
        <family val="2"/>
      </rPr>
      <t>Operasional Pelayanan Kelurahan Lopang</t>
    </r>
  </si>
  <si>
    <r>
      <rPr>
        <sz val="7"/>
        <rFont val="Arial"/>
        <family val="2"/>
      </rPr>
      <t>Keluaran : Terlaksananya pelayanan optimal di Kelurahan Lopang</t>
    </r>
  </si>
  <si>
    <r>
      <rPr>
        <sz val="7"/>
        <rFont val="Arial"/>
        <family val="2"/>
      </rPr>
      <t>Kelurahan Lopang</t>
    </r>
  </si>
  <si>
    <r>
      <rPr>
        <sz val="7"/>
        <rFont val="Arial"/>
        <family val="2"/>
      </rPr>
      <t>5001.500101.04.006</t>
    </r>
  </si>
  <si>
    <r>
      <rPr>
        <sz val="8"/>
        <rFont val="Arial"/>
        <family val="2"/>
      </rPr>
      <t>Operasional Pelayanan Kelurahan Cimuncang</t>
    </r>
  </si>
  <si>
    <r>
      <rPr>
        <sz val="7"/>
        <rFont val="Arial"/>
        <family val="2"/>
      </rPr>
      <t>Keluaran : Terlaksananya pelayanan optimal di Kelurahan Cimuncang</t>
    </r>
  </si>
  <si>
    <r>
      <rPr>
        <sz val="7"/>
        <rFont val="Arial"/>
        <family val="2"/>
      </rPr>
      <t>Kelurahan Cimuncang</t>
    </r>
  </si>
  <si>
    <r>
      <rPr>
        <sz val="7"/>
        <rFont val="Arial"/>
        <family val="2"/>
      </rPr>
      <t>5001.500101.04.007</t>
    </r>
  </si>
  <si>
    <r>
      <rPr>
        <sz val="8"/>
        <rFont val="Arial"/>
        <family val="2"/>
      </rPr>
      <t>Operasional Pelayanan Kelurahan Unyur</t>
    </r>
  </si>
  <si>
    <r>
      <rPr>
        <sz val="7"/>
        <rFont val="Arial"/>
        <family val="2"/>
      </rPr>
      <t>Keluaran : Terlaksananya pelayanan optimal di Kelurahan Unyur</t>
    </r>
  </si>
  <si>
    <r>
      <rPr>
        <sz val="7"/>
        <rFont val="Arial"/>
        <family val="2"/>
      </rPr>
      <t>Kelurahan Unyur</t>
    </r>
  </si>
  <si>
    <r>
      <rPr>
        <sz val="7"/>
        <rFont val="Arial"/>
        <family val="2"/>
      </rPr>
      <t>5001.500101.04.008</t>
    </r>
  </si>
  <si>
    <r>
      <rPr>
        <sz val="8"/>
        <rFont val="Arial"/>
        <family val="2"/>
      </rPr>
      <t>Operasional Pelayanan Kelurahan Sukawana</t>
    </r>
  </si>
  <si>
    <r>
      <rPr>
        <sz val="7"/>
        <rFont val="Arial"/>
        <family val="2"/>
      </rPr>
      <t>Keluaran : Terlaksananya pelayanan optimal di Kelurahan Sukawana</t>
    </r>
  </si>
  <si>
    <r>
      <rPr>
        <sz val="7"/>
        <rFont val="Arial"/>
        <family val="2"/>
      </rPr>
      <t>Kelurahan Sukawana</t>
    </r>
  </si>
  <si>
    <r>
      <rPr>
        <sz val="7"/>
        <rFont val="Arial"/>
        <family val="2"/>
      </rPr>
      <t>5001.500101.04.009</t>
    </r>
  </si>
  <si>
    <r>
      <rPr>
        <sz val="8"/>
        <rFont val="Arial"/>
        <family val="2"/>
      </rPr>
      <t>Operasional Pelayanan Kelurahan Lontar Baru</t>
    </r>
  </si>
  <si>
    <r>
      <rPr>
        <sz val="7"/>
        <rFont val="Arial"/>
        <family val="2"/>
      </rPr>
      <t>Keluaran : Terlaksananya pelayanan optimal di Kelurahan Lontar Baru</t>
    </r>
  </si>
  <si>
    <r>
      <rPr>
        <sz val="7"/>
        <rFont val="Arial"/>
        <family val="2"/>
      </rPr>
      <t>Kelurahan Lontar Baru</t>
    </r>
  </si>
  <si>
    <r>
      <rPr>
        <sz val="7"/>
        <rFont val="Arial"/>
        <family val="2"/>
      </rPr>
      <t>5001.500101.04.010</t>
    </r>
  </si>
  <si>
    <r>
      <rPr>
        <sz val="8"/>
        <rFont val="Arial"/>
        <family val="2"/>
      </rPr>
      <t>Operasional Pelayanan Kelurahan Kaligandu</t>
    </r>
  </si>
  <si>
    <r>
      <rPr>
        <sz val="7"/>
        <rFont val="Arial"/>
        <family val="2"/>
      </rPr>
      <t>Keluaran : Terlaksananya pelayanan optimal di Kelurahan Kaligandu</t>
    </r>
  </si>
  <si>
    <r>
      <rPr>
        <sz val="7"/>
        <rFont val="Arial"/>
        <family val="2"/>
      </rPr>
      <t>Kelurahan Kaligandu</t>
    </r>
  </si>
  <si>
    <r>
      <rPr>
        <sz val="7"/>
        <rFont val="Arial"/>
        <family val="2"/>
      </rPr>
      <t>5001.500101.04.011</t>
    </r>
  </si>
  <si>
    <r>
      <rPr>
        <sz val="8"/>
        <rFont val="Arial"/>
        <family val="2"/>
      </rPr>
      <t>Operasional Pelayanan Kelurahan Terondol</t>
    </r>
  </si>
  <si>
    <r>
      <rPr>
        <sz val="7"/>
        <rFont val="Arial"/>
        <family val="2"/>
      </rPr>
      <t>Keluaran : Terlaksananya pelayanan optimal di Kelurahan Terondol</t>
    </r>
  </si>
  <si>
    <r>
      <rPr>
        <sz val="7"/>
        <rFont val="Arial"/>
        <family val="2"/>
      </rPr>
      <t>Kelurahan Terondol</t>
    </r>
  </si>
  <si>
    <r>
      <rPr>
        <sz val="7"/>
        <rFont val="Arial"/>
        <family val="2"/>
      </rPr>
      <t>5001.500101.04.012</t>
    </r>
  </si>
  <si>
    <r>
      <rPr>
        <sz val="8"/>
        <rFont val="Arial"/>
        <family val="2"/>
      </rPr>
      <t>Operasional Pelayanan Kelurahan Kagungan</t>
    </r>
  </si>
  <si>
    <r>
      <rPr>
        <sz val="7"/>
        <rFont val="Arial"/>
        <family val="2"/>
      </rPr>
      <t>Keluaran : Terlaksananya pelayanan optimal di Kelurahan Kagungan</t>
    </r>
  </si>
  <si>
    <r>
      <rPr>
        <sz val="7"/>
        <rFont val="Arial"/>
        <family val="2"/>
      </rPr>
      <t>Kelurahan Kagungan</t>
    </r>
  </si>
  <si>
    <r>
      <rPr>
        <sz val="7"/>
        <rFont val="Arial"/>
        <family val="2"/>
      </rPr>
      <t>1 : Cakupan Pelayanan PATEN</t>
    </r>
  </si>
  <si>
    <r>
      <rPr>
        <b/>
        <sz val="7"/>
        <rFont val="Arial"/>
        <family val="2"/>
      </rPr>
      <t>322.894.000</t>
    </r>
  </si>
  <si>
    <r>
      <rPr>
        <b/>
        <sz val="7"/>
        <rFont val="Arial"/>
        <family val="2"/>
      </rPr>
      <t>1.345.247.264</t>
    </r>
  </si>
  <si>
    <r>
      <rPr>
        <sz val="7"/>
        <rFont val="Arial"/>
        <family val="2"/>
      </rPr>
      <t>Tepat Waktu</t>
    </r>
  </si>
  <si>
    <r>
      <rPr>
        <sz val="7"/>
        <rFont val="Arial"/>
        <family val="2"/>
      </rPr>
      <t>2 : Capaian Jalan gang / Kelurahan</t>
    </r>
  </si>
  <si>
    <r>
      <rPr>
        <sz val="7"/>
        <rFont val="Arial"/>
        <family val="2"/>
      </rPr>
      <t>(sebagai infrastruktur Kecamatan )</t>
    </r>
  </si>
  <si>
    <r>
      <rPr>
        <sz val="7"/>
        <rFont val="Arial"/>
        <family val="2"/>
      </rPr>
      <t>dalam Kondisi Baik</t>
    </r>
  </si>
  <si>
    <r>
      <rPr>
        <sz val="7"/>
        <rFont val="Arial"/>
        <family val="2"/>
      </rPr>
      <t>3 : Capaian Penanganan K3</t>
    </r>
  </si>
  <si>
    <r>
      <rPr>
        <sz val="7"/>
        <rFont val="Arial"/>
        <family val="2"/>
      </rPr>
      <t>4 : Capaian Realisasi distribusi</t>
    </r>
  </si>
  <si>
    <r>
      <rPr>
        <sz val="7"/>
        <rFont val="Arial"/>
        <family val="2"/>
      </rPr>
      <t>SPPT</t>
    </r>
  </si>
  <si>
    <r>
      <rPr>
        <sz val="7"/>
        <rFont val="Arial"/>
        <family val="2"/>
      </rPr>
      <t>5001.500101.11.001</t>
    </r>
  </si>
  <si>
    <r>
      <rPr>
        <sz val="7"/>
        <rFont val="Arial"/>
        <family val="2"/>
      </rPr>
      <t>Keluaran : Terlaksana Pelayanan Administrasi Perekaman,siak</t>
    </r>
  </si>
  <si>
    <r>
      <rPr>
        <sz val="7"/>
        <rFont val="Arial"/>
        <family val="2"/>
      </rPr>
      <t>kecamatan Serang</t>
    </r>
  </si>
  <si>
    <r>
      <rPr>
        <sz val="7"/>
        <rFont val="Arial"/>
        <family val="2"/>
      </rPr>
      <t>287.691.000</t>
    </r>
  </si>
  <si>
    <r>
      <rPr>
        <sz val="7"/>
        <rFont val="Arial"/>
        <family val="2"/>
      </rPr>
      <t>5001.500101.11.003</t>
    </r>
  </si>
  <si>
    <r>
      <rPr>
        <sz val="7"/>
        <rFont val="Arial"/>
        <family val="2"/>
      </rPr>
      <t>Keluaran : Terlaksananya pembinaan peningkatan keamanan dan ketertiban dalam pencegahan peredaran Miras &amp; Pencegahan Tindak Kriminal</t>
    </r>
  </si>
  <si>
    <r>
      <rPr>
        <sz val="7"/>
        <rFont val="Arial"/>
        <family val="2"/>
      </rPr>
      <t>95.000.000</t>
    </r>
  </si>
  <si>
    <r>
      <rPr>
        <sz val="7"/>
        <rFont val="Arial"/>
        <family val="2"/>
      </rPr>
      <t>292.050.000</t>
    </r>
  </si>
  <si>
    <r>
      <rPr>
        <sz val="7"/>
        <rFont val="Arial"/>
        <family val="2"/>
      </rPr>
      <t>5001.500101.11.004</t>
    </r>
  </si>
  <si>
    <r>
      <rPr>
        <sz val="7"/>
        <rFont val="Arial"/>
        <family val="2"/>
      </rPr>
      <t>Keluaran : Jumlah Distribusi SPT PBB</t>
    </r>
  </si>
  <si>
    <r>
      <rPr>
        <sz val="7"/>
        <rFont val="Arial"/>
        <family val="2"/>
      </rPr>
      <t>70352 Tupi</t>
    </r>
  </si>
  <si>
    <r>
      <rPr>
        <sz val="7"/>
        <rFont val="Arial"/>
        <family val="2"/>
      </rPr>
      <t>162.894.000</t>
    </r>
  </si>
  <si>
    <r>
      <rPr>
        <sz val="7"/>
        <rFont val="Arial"/>
        <family val="2"/>
      </rPr>
      <t>765.506.264</t>
    </r>
  </si>
  <si>
    <r>
      <rPr>
        <sz val="7"/>
        <rFont val="Arial"/>
        <family val="2"/>
      </rPr>
      <t>1 : Cakupan Pembinaan Sosial</t>
    </r>
  </si>
  <si>
    <r>
      <rPr>
        <b/>
        <sz val="7"/>
        <rFont val="Arial"/>
        <family val="2"/>
      </rPr>
      <t>730.640.000</t>
    </r>
  </si>
  <si>
    <r>
      <rPr>
        <b/>
        <sz val="7"/>
        <rFont val="Arial"/>
        <family val="2"/>
      </rPr>
      <t>5.014.465.000</t>
    </r>
  </si>
  <si>
    <r>
      <rPr>
        <sz val="7"/>
        <rFont val="Arial"/>
        <family val="2"/>
      </rPr>
      <t>Kemasyarakatan Kecamatan</t>
    </r>
  </si>
  <si>
    <r>
      <rPr>
        <sz val="7"/>
        <rFont val="Arial"/>
        <family val="2"/>
      </rPr>
      <t>2 : Capaian Kelurahan Sehat</t>
    </r>
  </si>
  <si>
    <r>
      <rPr>
        <sz val="7"/>
        <rFont val="Arial"/>
        <family val="2"/>
      </rPr>
      <t>3 : Capaian Kelurahan Ramah Anak</t>
    </r>
  </si>
  <si>
    <r>
      <rPr>
        <sz val="7"/>
        <rFont val="Arial"/>
        <family val="2"/>
      </rPr>
      <t>4 : Capaian Kampung tematik</t>
    </r>
  </si>
  <si>
    <r>
      <rPr>
        <sz val="7"/>
        <rFont val="Arial"/>
        <family val="2"/>
      </rPr>
      <t>5 : Realisasi Pengajuan Usulan</t>
    </r>
  </si>
  <si>
    <r>
      <rPr>
        <sz val="7"/>
        <rFont val="Arial"/>
        <family val="2"/>
      </rPr>
      <t>60 %100</t>
    </r>
  </si>
  <si>
    <r>
      <rPr>
        <sz val="7"/>
        <rFont val="Arial"/>
        <family val="2"/>
      </rPr>
      <t>Musrenbang Tingkat kecamatan</t>
    </r>
  </si>
  <si>
    <r>
      <rPr>
        <sz val="7"/>
        <rFont val="Arial"/>
        <family val="2"/>
      </rPr>
      <t>yang diakomodir</t>
    </r>
  </si>
  <si>
    <r>
      <rPr>
        <sz val="7"/>
        <rFont val="Arial"/>
        <family val="2"/>
      </rPr>
      <t>5001.500101.12.001</t>
    </r>
  </si>
  <si>
    <r>
      <rPr>
        <sz val="7"/>
        <rFont val="Arial"/>
        <family val="2"/>
      </rPr>
      <t>Keluaran : Fasilitasi Alat Kesehatan</t>
    </r>
  </si>
  <si>
    <r>
      <rPr>
        <sz val="7"/>
        <rFont val="Arial"/>
        <family val="2"/>
      </rPr>
      <t>76.160.000</t>
    </r>
  </si>
  <si>
    <r>
      <rPr>
        <sz val="7"/>
        <rFont val="Arial"/>
        <family val="2"/>
      </rPr>
      <t>589.100.000</t>
    </r>
  </si>
  <si>
    <r>
      <rPr>
        <sz val="7"/>
        <rFont val="Arial"/>
        <family val="2"/>
      </rPr>
      <t>5001.500101.12.002</t>
    </r>
  </si>
  <si>
    <r>
      <rPr>
        <sz val="7"/>
        <rFont val="Arial"/>
        <family val="2"/>
      </rPr>
      <t>Keluaran : Sarana bermain anak</t>
    </r>
  </si>
  <si>
    <r>
      <rPr>
        <sz val="7"/>
        <rFont val="Arial"/>
        <family val="2"/>
      </rPr>
      <t>70.170.000</t>
    </r>
  </si>
  <si>
    <r>
      <rPr>
        <sz val="7"/>
        <rFont val="Arial"/>
        <family val="2"/>
      </rPr>
      <t>282.050.000</t>
    </r>
  </si>
  <si>
    <r>
      <rPr>
        <sz val="7"/>
        <rFont val="Arial"/>
        <family val="2"/>
      </rPr>
      <t>5001.500101.12.003</t>
    </r>
  </si>
  <si>
    <r>
      <rPr>
        <sz val="7"/>
        <rFont val="Arial"/>
        <family val="2"/>
      </rPr>
      <t>Keluaran : Terlaksananya fasilitasi peran serta kepemudaan dan olah raga melalui Porkot Kota Serang</t>
    </r>
  </si>
  <si>
    <r>
      <rPr>
        <sz val="7"/>
        <rFont val="Arial"/>
        <family val="2"/>
      </rPr>
      <t>1 Keg</t>
    </r>
  </si>
  <si>
    <r>
      <rPr>
        <sz val="7"/>
        <rFont val="Arial"/>
        <family val="2"/>
      </rPr>
      <t>1.178.200.000</t>
    </r>
  </si>
  <si>
    <r>
      <rPr>
        <sz val="7"/>
        <rFont val="Arial"/>
        <family val="2"/>
      </rPr>
      <t>5001.500101.12.004</t>
    </r>
  </si>
  <si>
    <r>
      <rPr>
        <sz val="7"/>
        <rFont val="Arial"/>
        <family val="2"/>
      </rPr>
      <t>Keluaran : Jumlah Kegiatan Pemberdayaan perempuan melalui Program P2WKSS, Pembinaan Organisasi Perempuan</t>
    </r>
  </si>
  <si>
    <r>
      <rPr>
        <sz val="7"/>
        <rFont val="Arial"/>
        <family val="2"/>
      </rPr>
      <t>47.000.000</t>
    </r>
  </si>
  <si>
    <r>
      <rPr>
        <sz val="7"/>
        <rFont val="Arial"/>
        <family val="2"/>
      </rPr>
      <t>615.895.000</t>
    </r>
  </si>
  <si>
    <r>
      <rPr>
        <sz val="7"/>
        <rFont val="Arial"/>
        <family val="2"/>
      </rPr>
      <t>5001.500101.12.005</t>
    </r>
  </si>
  <si>
    <r>
      <rPr>
        <sz val="7"/>
        <rFont val="Arial"/>
        <family val="2"/>
      </rPr>
      <t>Keluaran : Pelaksanaan Musrenbang</t>
    </r>
  </si>
  <si>
    <r>
      <rPr>
        <sz val="7"/>
        <rFont val="Arial"/>
        <family val="2"/>
      </rPr>
      <t>564.100.000</t>
    </r>
  </si>
  <si>
    <r>
      <rPr>
        <sz val="7"/>
        <rFont val="Arial"/>
        <family val="2"/>
      </rPr>
      <t>5001.500101.12.006</t>
    </r>
  </si>
  <si>
    <r>
      <rPr>
        <sz val="7"/>
        <rFont val="Arial"/>
        <family val="2"/>
      </rPr>
      <t>Keluaran : Kegiatan Isra Mi'raj, Maulid Nabi,Kirab Budaya,Hari jadi Kota Serang, Serang Expo &amp; MTQ</t>
    </r>
  </si>
  <si>
    <r>
      <rPr>
        <sz val="7"/>
        <rFont val="Arial"/>
        <family val="2"/>
      </rPr>
      <t>315.000.000</t>
    </r>
  </si>
  <si>
    <r>
      <rPr>
        <sz val="7"/>
        <rFont val="Arial"/>
        <family val="2"/>
      </rPr>
      <t>1.692.300.000</t>
    </r>
  </si>
  <si>
    <r>
      <rPr>
        <sz val="7"/>
        <rFont val="Arial"/>
        <family val="2"/>
      </rPr>
      <t>5001.500101.12.007</t>
    </r>
  </si>
  <si>
    <r>
      <rPr>
        <sz val="7"/>
        <rFont val="Arial"/>
        <family val="2"/>
      </rPr>
      <t>Keluaran : Barang/sembako yang diserahkan kepada keluarga kurang gizi</t>
    </r>
  </si>
  <si>
    <r>
      <rPr>
        <sz val="7"/>
        <rFont val="Arial"/>
        <family val="2"/>
      </rPr>
      <t>62.310.000</t>
    </r>
  </si>
  <si>
    <r>
      <rPr>
        <sz val="7"/>
        <rFont val="Arial"/>
        <family val="2"/>
      </rPr>
      <t>92.820.000</t>
    </r>
  </si>
  <si>
    <r>
      <rPr>
        <sz val="7"/>
        <rFont val="Arial"/>
        <family val="2"/>
      </rPr>
      <t>1 : Tingkat Partisipasi Masyarakat Kelurahan dalam kegiatan Pembangunan</t>
    </r>
  </si>
  <si>
    <r>
      <rPr>
        <b/>
        <sz val="7"/>
        <rFont val="Arial"/>
        <family val="2"/>
      </rPr>
      <t>6.643.703.000</t>
    </r>
  </si>
  <si>
    <r>
      <rPr>
        <b/>
        <sz val="7"/>
        <rFont val="Arial"/>
        <family val="2"/>
      </rPr>
      <t>20.420.420.000</t>
    </r>
  </si>
  <si>
    <r>
      <rPr>
        <sz val="7"/>
        <rFont val="Arial"/>
        <family val="2"/>
      </rPr>
      <t>5001.500101.13.001</t>
    </r>
  </si>
  <si>
    <r>
      <rPr>
        <sz val="8"/>
        <rFont val="Arial"/>
        <family val="2"/>
      </rPr>
      <t>Pemberdayaan Masyarakat Kelurahan Serang</t>
    </r>
  </si>
  <si>
    <r>
      <rPr>
        <sz val="7"/>
        <rFont val="Arial"/>
        <family val="2"/>
      </rPr>
      <t>Keluaran : Kegiatan Musbangkel, Honor Rt/Rw,kader posyandu,pemandi jenazah,marbot,guru ngaji</t>
    </r>
  </si>
  <si>
    <r>
      <rPr>
        <sz val="7"/>
        <rFont val="Arial"/>
        <family val="2"/>
      </rPr>
      <t>505.200.000</t>
    </r>
  </si>
  <si>
    <r>
      <rPr>
        <sz val="7"/>
        <rFont val="Arial"/>
        <family val="2"/>
      </rPr>
      <t>2.820.500.000</t>
    </r>
  </si>
  <si>
    <r>
      <rPr>
        <sz val="7"/>
        <rFont val="Arial"/>
        <family val="2"/>
      </rPr>
      <t>5001.500101.13.002</t>
    </r>
  </si>
  <si>
    <r>
      <rPr>
        <sz val="8"/>
        <rFont val="Arial"/>
        <family val="2"/>
      </rPr>
      <t>Pemberdayaan Masyarakat Kelurahan Cipare</t>
    </r>
  </si>
  <si>
    <r>
      <rPr>
        <sz val="7"/>
        <rFont val="Arial"/>
        <family val="2"/>
      </rPr>
      <t>Keluaran : Terlaksana Kegiatan Pemberdayaan Masyarakat kelurahan Cipare dan Honorarium Non PNS</t>
    </r>
  </si>
  <si>
    <r>
      <rPr>
        <sz val="7"/>
        <rFont val="Arial"/>
        <family val="2"/>
      </rPr>
      <t>822.038.000</t>
    </r>
  </si>
  <si>
    <r>
      <rPr>
        <sz val="7"/>
        <rFont val="Arial"/>
        <family val="2"/>
      </rPr>
      <t>2.143.580.000</t>
    </r>
  </si>
  <si>
    <r>
      <rPr>
        <sz val="7"/>
        <rFont val="Arial"/>
        <family val="2"/>
      </rPr>
      <t>5001.500101.13.003</t>
    </r>
  </si>
  <si>
    <r>
      <rPr>
        <sz val="8"/>
        <rFont val="Arial"/>
        <family val="2"/>
      </rPr>
      <t>Pemberdayaan Masyarakat Kelurahan Sumur Pecung</t>
    </r>
  </si>
  <si>
    <r>
      <rPr>
        <sz val="7"/>
        <rFont val="Arial"/>
        <family val="2"/>
      </rPr>
      <t>Keluaran : Terlaksananya Kegiatan Pemberdayaan Masyarakat Kelurahan Sumur Pecung</t>
    </r>
  </si>
  <si>
    <r>
      <rPr>
        <sz val="7"/>
        <rFont val="Arial"/>
        <family val="2"/>
      </rPr>
      <t>710.525.000</t>
    </r>
  </si>
  <si>
    <r>
      <rPr>
        <sz val="7"/>
        <rFont val="Arial"/>
        <family val="2"/>
      </rPr>
      <t>1.805.120.000</t>
    </r>
  </si>
  <si>
    <r>
      <rPr>
        <sz val="7"/>
        <rFont val="Arial"/>
        <family val="2"/>
      </rPr>
      <t>5001.500101.13.004</t>
    </r>
  </si>
  <si>
    <r>
      <rPr>
        <sz val="8"/>
        <rFont val="Arial"/>
        <family val="2"/>
      </rPr>
      <t>Pemberdayaan Masyarakat Kelurahan Kota Baru</t>
    </r>
  </si>
  <si>
    <r>
      <rPr>
        <sz val="7"/>
        <rFont val="Arial"/>
        <family val="2"/>
      </rPr>
      <t>Keluaran : Kegiatan Musrembang (1 Keg), Jumlah Rt/Rw (37 Org), Kader Posyandu (40 Org), Pemandi Jenaah (12 Orang)</t>
    </r>
  </si>
  <si>
    <r>
      <rPr>
        <sz val="7"/>
        <rFont val="Arial"/>
        <family val="2"/>
      </rPr>
      <t>270.110.000</t>
    </r>
  </si>
  <si>
    <r>
      <rPr>
        <sz val="7"/>
        <rFont val="Arial"/>
        <family val="2"/>
      </rPr>
      <t>1.353.840.000</t>
    </r>
  </si>
  <si>
    <r>
      <rPr>
        <sz val="7"/>
        <rFont val="Arial"/>
        <family val="2"/>
      </rPr>
      <t>5001.500101.13.005</t>
    </r>
  </si>
  <si>
    <r>
      <rPr>
        <sz val="8"/>
        <rFont val="Arial"/>
        <family val="2"/>
      </rPr>
      <t>Pemberdayaan Masyarakat Kelurahan Lopang</t>
    </r>
  </si>
  <si>
    <r>
      <rPr>
        <sz val="7"/>
        <rFont val="Arial"/>
        <family val="2"/>
      </rPr>
      <t>524.050.000</t>
    </r>
  </si>
  <si>
    <r>
      <rPr>
        <sz val="7"/>
        <rFont val="Arial"/>
        <family val="2"/>
      </rPr>
      <t>5001.500101.13.006</t>
    </r>
  </si>
  <si>
    <r>
      <rPr>
        <sz val="8"/>
        <rFont val="Arial"/>
        <family val="2"/>
      </rPr>
      <t>Pemberdayaan Masyarakat Kelurahan Cimuncang</t>
    </r>
  </si>
  <si>
    <r>
      <rPr>
        <sz val="7"/>
        <rFont val="Arial"/>
        <family val="2"/>
      </rPr>
      <t>672.010.000</t>
    </r>
  </si>
  <si>
    <r>
      <rPr>
        <sz val="7"/>
        <rFont val="Arial"/>
        <family val="2"/>
      </rPr>
      <t>2.087.170.000</t>
    </r>
  </si>
  <si>
    <r>
      <rPr>
        <sz val="7"/>
        <rFont val="Arial"/>
        <family val="2"/>
      </rPr>
      <t>5001.500101.13.007</t>
    </r>
  </si>
  <si>
    <r>
      <rPr>
        <sz val="8"/>
        <rFont val="Arial"/>
        <family val="2"/>
      </rPr>
      <t>Pemberdayaan Masyarakat Kelurahan Unyur</t>
    </r>
  </si>
  <si>
    <r>
      <rPr>
        <sz val="7"/>
        <rFont val="Arial"/>
        <family val="2"/>
      </rPr>
      <t>1.064.770.000</t>
    </r>
  </si>
  <si>
    <r>
      <rPr>
        <sz val="7"/>
        <rFont val="Arial"/>
        <family val="2"/>
      </rPr>
      <t>3.158.960.000</t>
    </r>
  </si>
  <si>
    <r>
      <rPr>
        <sz val="7"/>
        <rFont val="Arial"/>
        <family val="2"/>
      </rPr>
      <t>5001.500101.13.008</t>
    </r>
  </si>
  <si>
    <r>
      <rPr>
        <sz val="8"/>
        <rFont val="Arial"/>
        <family val="2"/>
      </rPr>
      <t>Pemberdayaan Masyarakat Kelurahan Sukawana</t>
    </r>
  </si>
  <si>
    <r>
      <rPr>
        <sz val="7"/>
        <rFont val="Arial"/>
        <family val="2"/>
      </rPr>
      <t>262.000.000</t>
    </r>
  </si>
  <si>
    <r>
      <rPr>
        <sz val="7"/>
        <rFont val="Arial"/>
        <family val="2"/>
      </rPr>
      <t>5001.500101.13.009</t>
    </r>
  </si>
  <si>
    <r>
      <rPr>
        <sz val="8"/>
        <rFont val="Arial"/>
        <family val="2"/>
      </rPr>
      <t>Pemberdayaan Masyarakat Kelurahan Lontar Baru</t>
    </r>
  </si>
  <si>
    <r>
      <rPr>
        <sz val="7"/>
        <rFont val="Arial"/>
        <family val="2"/>
      </rPr>
      <t>360.000.000</t>
    </r>
  </si>
  <si>
    <r>
      <rPr>
        <sz val="7"/>
        <rFont val="Arial"/>
        <family val="2"/>
      </rPr>
      <t>1.015.380.000</t>
    </r>
  </si>
  <si>
    <r>
      <rPr>
        <sz val="7"/>
        <rFont val="Arial"/>
        <family val="2"/>
      </rPr>
      <t>5001.500101.13.010</t>
    </r>
  </si>
  <si>
    <r>
      <rPr>
        <sz val="8"/>
        <rFont val="Arial"/>
        <family val="2"/>
      </rPr>
      <t>Pemberdayaan Masyarakat Kelurahan Kaligandu</t>
    </r>
  </si>
  <si>
    <r>
      <rPr>
        <sz val="7"/>
        <rFont val="Arial"/>
        <family val="2"/>
      </rPr>
      <t>572.000.000</t>
    </r>
  </si>
  <si>
    <r>
      <rPr>
        <sz val="7"/>
        <rFont val="Arial"/>
        <family val="2"/>
      </rPr>
      <t>1.974.350.000</t>
    </r>
  </si>
  <si>
    <r>
      <rPr>
        <sz val="7"/>
        <rFont val="Arial"/>
        <family val="2"/>
      </rPr>
      <t>5001.500101.13.011</t>
    </r>
  </si>
  <si>
    <r>
      <rPr>
        <sz val="8"/>
        <rFont val="Arial"/>
        <family val="2"/>
      </rPr>
      <t>Pemberdayaan Masyarakat Kelurahan Terondol</t>
    </r>
  </si>
  <si>
    <r>
      <rPr>
        <sz val="7"/>
        <rFont val="Arial"/>
        <family val="2"/>
      </rPr>
      <t>375.000.000</t>
    </r>
  </si>
  <si>
    <r>
      <rPr>
        <sz val="7"/>
        <rFont val="Arial"/>
        <family val="2"/>
      </rPr>
      <t>846.150.000</t>
    </r>
  </si>
  <si>
    <r>
      <rPr>
        <sz val="7"/>
        <rFont val="Arial"/>
        <family val="2"/>
      </rPr>
      <t>5001.500101.13.012</t>
    </r>
  </si>
  <si>
    <r>
      <rPr>
        <sz val="8"/>
        <rFont val="Arial"/>
        <family val="2"/>
      </rPr>
      <t>Pemberdayaan Masyarakat Kelurahan Kagungan</t>
    </r>
  </si>
  <si>
    <r>
      <rPr>
        <sz val="7"/>
        <rFont val="Arial"/>
        <family val="2"/>
      </rPr>
      <t>506.000.000</t>
    </r>
  </si>
  <si>
    <r>
      <rPr>
        <sz val="7"/>
        <rFont val="Arial"/>
        <family val="2"/>
      </rPr>
      <t>1.410.250.000</t>
    </r>
  </si>
  <si>
    <r>
      <rPr>
        <sz val="7"/>
        <rFont val="Arial"/>
        <family val="2"/>
      </rPr>
      <t>45284372 Orang</t>
    </r>
  </si>
  <si>
    <r>
      <rPr>
        <b/>
        <sz val="7"/>
        <rFont val="Arial"/>
        <family val="2"/>
      </rPr>
      <t>857.664.300</t>
    </r>
  </si>
  <si>
    <r>
      <rPr>
        <b/>
        <sz val="7"/>
        <rFont val="Arial"/>
        <family val="2"/>
      </rPr>
      <t>3.240.000.000</t>
    </r>
  </si>
  <si>
    <r>
      <rPr>
        <sz val="7"/>
        <rFont val="Arial"/>
        <family val="2"/>
      </rPr>
      <t>5001.500101.14.001</t>
    </r>
  </si>
  <si>
    <r>
      <rPr>
        <sz val="8"/>
        <rFont val="Arial"/>
        <family val="2"/>
      </rPr>
      <t>Pemberdayaan Masyarakat Kelurahan Serang (DAU- T)</t>
    </r>
  </si>
  <si>
    <r>
      <rPr>
        <sz val="7"/>
        <rFont val="Arial"/>
        <family val="2"/>
      </rPr>
      <t>Keluaran : Terlaksana Pemberdayaan Masyarakat Kelurahan Serang</t>
    </r>
  </si>
  <si>
    <r>
      <rPr>
        <sz val="7"/>
        <rFont val="Arial"/>
        <family val="2"/>
      </rPr>
      <t>110.324.000</t>
    </r>
  </si>
  <si>
    <r>
      <rPr>
        <sz val="7"/>
        <rFont val="Arial"/>
        <family val="2"/>
      </rPr>
      <t>270.000.000</t>
    </r>
  </si>
  <si>
    <r>
      <rPr>
        <sz val="7"/>
        <rFont val="Arial"/>
        <family val="2"/>
      </rPr>
      <t>5001.500101.14.002</t>
    </r>
  </si>
  <si>
    <r>
      <rPr>
        <sz val="8"/>
        <rFont val="Arial"/>
        <family val="2"/>
      </rPr>
      <t>Pemberdayaan Masyarakat Kelurahan Cipare  (DAU- T)</t>
    </r>
  </si>
  <si>
    <r>
      <rPr>
        <sz val="7"/>
        <rFont val="Arial"/>
        <family val="2"/>
      </rPr>
      <t>Keluaran : Terlaksana Pemberdayaan Masyarakat Kelurahan cipare</t>
    </r>
  </si>
  <si>
    <r>
      <rPr>
        <sz val="7"/>
        <rFont val="Arial"/>
        <family val="2"/>
      </rPr>
      <t>2 keg</t>
    </r>
  </si>
  <si>
    <r>
      <rPr>
        <sz val="7"/>
        <rFont val="Arial"/>
        <family val="2"/>
      </rPr>
      <t>24.550.000</t>
    </r>
  </si>
  <si>
    <r>
      <rPr>
        <sz val="7"/>
        <rFont val="Arial"/>
        <family val="2"/>
      </rPr>
      <t>5001.500101.14.003</t>
    </r>
  </si>
  <si>
    <r>
      <rPr>
        <sz val="8"/>
        <rFont val="Arial"/>
        <family val="2"/>
      </rPr>
      <t>Pemberdayaan Masyarakat Kelurahan Sumur Pecung (DAU-T)</t>
    </r>
  </si>
  <si>
    <r>
      <rPr>
        <sz val="7"/>
        <rFont val="Arial"/>
        <family val="2"/>
      </rPr>
      <t>Keluaran : Terlaksana Pemberdayaan Masyarakat Kelurahan Sumur Pecung</t>
    </r>
  </si>
  <si>
    <r>
      <rPr>
        <sz val="7"/>
        <rFont val="Arial"/>
        <family val="2"/>
      </rPr>
      <t>72.670.000</t>
    </r>
  </si>
  <si>
    <r>
      <rPr>
        <sz val="7"/>
        <rFont val="Arial"/>
        <family val="2"/>
      </rPr>
      <t>5001.500101.14.004</t>
    </r>
  </si>
  <si>
    <r>
      <rPr>
        <sz val="8"/>
        <rFont val="Arial"/>
        <family val="2"/>
      </rPr>
      <t>Pemberdayaan Masyarakat Kelurahan Kota Baru (DAU-T)</t>
    </r>
  </si>
  <si>
    <r>
      <rPr>
        <sz val="7"/>
        <rFont val="Arial"/>
        <family val="2"/>
      </rPr>
      <t>Keluaran : Terlaksana Pemberdayaan Masyarakat Kelurahan Kota Baru</t>
    </r>
  </si>
  <si>
    <r>
      <rPr>
        <sz val="7"/>
        <rFont val="Arial"/>
        <family val="2"/>
      </rPr>
      <t>70.750.000</t>
    </r>
  </si>
  <si>
    <r>
      <rPr>
        <sz val="7"/>
        <rFont val="Arial"/>
        <family val="2"/>
      </rPr>
      <t>5001.500101.14.005</t>
    </r>
  </si>
  <si>
    <r>
      <rPr>
        <sz val="8"/>
        <rFont val="Arial"/>
        <family val="2"/>
      </rPr>
      <t xml:space="preserve">Pemberdayaan Masyarakat Kelurahan Lopang (DAU
</t>
    </r>
    <r>
      <rPr>
        <sz val="8"/>
        <rFont val="Arial"/>
        <family val="2"/>
      </rPr>
      <t>-T)</t>
    </r>
  </si>
  <si>
    <r>
      <rPr>
        <sz val="7"/>
        <rFont val="Arial"/>
        <family val="2"/>
      </rPr>
      <t>Keluaran : Terlaksana Pemberdayaan Masyarakat Kelurahan lopang</t>
    </r>
  </si>
  <si>
    <r>
      <rPr>
        <sz val="7"/>
        <rFont val="Arial"/>
        <family val="2"/>
      </rPr>
      <t>kelurahan Lopang</t>
    </r>
  </si>
  <si>
    <r>
      <rPr>
        <sz val="7"/>
        <rFont val="Arial"/>
        <family val="2"/>
      </rPr>
      <t>97.098.000</t>
    </r>
  </si>
  <si>
    <r>
      <rPr>
        <sz val="7"/>
        <rFont val="Arial"/>
        <family val="2"/>
      </rPr>
      <t>5001.500101.14.006</t>
    </r>
  </si>
  <si>
    <r>
      <rPr>
        <sz val="8"/>
        <rFont val="Arial"/>
        <family val="2"/>
      </rPr>
      <t>Pemberdayaan Masyarakat Kelurahan Cimuncang (DAU-T)</t>
    </r>
  </si>
  <si>
    <r>
      <rPr>
        <sz val="7"/>
        <rFont val="Arial"/>
        <family val="2"/>
      </rPr>
      <t>Keluaran : Terlaksana Pemberdayaan Masyarakat Kelurahan Cimuncang</t>
    </r>
  </si>
  <si>
    <r>
      <rPr>
        <sz val="7"/>
        <rFont val="Arial"/>
        <family val="2"/>
      </rPr>
      <t>111.041.400</t>
    </r>
  </si>
  <si>
    <r>
      <rPr>
        <sz val="7"/>
        <rFont val="Arial"/>
        <family val="2"/>
      </rPr>
      <t>5001.500101.14.007</t>
    </r>
  </si>
  <si>
    <r>
      <rPr>
        <sz val="8"/>
        <rFont val="Arial"/>
        <family val="2"/>
      </rPr>
      <t>Pemberdayaan Masyarakat Kelurahan Unyur (DAU- T)</t>
    </r>
  </si>
  <si>
    <r>
      <rPr>
        <sz val="7"/>
        <rFont val="Arial"/>
        <family val="2"/>
      </rPr>
      <t>Keluaran : Terlaksana Pemberdayaan Masyarakat Kelurahan Unyur</t>
    </r>
  </si>
  <si>
    <r>
      <rPr>
        <sz val="7"/>
        <rFont val="Arial"/>
        <family val="2"/>
      </rPr>
      <t>41.640.000</t>
    </r>
  </si>
  <si>
    <r>
      <rPr>
        <sz val="7"/>
        <rFont val="Arial"/>
        <family val="2"/>
      </rPr>
      <t>5001.500101.14.008</t>
    </r>
  </si>
  <si>
    <r>
      <rPr>
        <sz val="8"/>
        <rFont val="Arial"/>
        <family val="2"/>
      </rPr>
      <t>Pemberdayaan Masyarakat Kelurahan Sukawana (DAU-T)</t>
    </r>
  </si>
  <si>
    <r>
      <rPr>
        <sz val="7"/>
        <rFont val="Arial"/>
        <family val="2"/>
      </rPr>
      <t>Keluaran : Terlaksana Pemberdayaan Masyarakat Kelurahan Sukawana</t>
    </r>
  </si>
  <si>
    <r>
      <rPr>
        <sz val="7"/>
        <rFont val="Arial"/>
        <family val="2"/>
      </rPr>
      <t>6 keg</t>
    </r>
  </si>
  <si>
    <r>
      <rPr>
        <sz val="7"/>
        <rFont val="Arial"/>
        <family val="2"/>
      </rPr>
      <t>61.732.000</t>
    </r>
  </si>
  <si>
    <r>
      <rPr>
        <sz val="7"/>
        <rFont val="Arial"/>
        <family val="2"/>
      </rPr>
      <t>5001.500101.14.009</t>
    </r>
  </si>
  <si>
    <r>
      <rPr>
        <sz val="8"/>
        <rFont val="Arial"/>
        <family val="2"/>
      </rPr>
      <t>Pemberdayaan Masyarakat Kelurahan Lontar Baru (DAU-T)</t>
    </r>
  </si>
  <si>
    <r>
      <rPr>
        <sz val="7"/>
        <rFont val="Arial"/>
        <family val="2"/>
      </rPr>
      <t>Keluaran : Terlaksana Pemberdayaan Masyarakat Kelurahan Lontar Baru</t>
    </r>
  </si>
  <si>
    <r>
      <rPr>
        <sz val="7"/>
        <rFont val="Arial"/>
        <family val="2"/>
      </rPr>
      <t>34.390.000</t>
    </r>
  </si>
  <si>
    <r>
      <rPr>
        <sz val="7"/>
        <rFont val="Arial"/>
        <family val="2"/>
      </rPr>
      <t>5001.500101.14.010</t>
    </r>
  </si>
  <si>
    <r>
      <rPr>
        <sz val="8"/>
        <rFont val="Arial"/>
        <family val="2"/>
      </rPr>
      <t>Pemberdayaan Masyarakat Kelurahan Kaligandu (DAU-T)</t>
    </r>
  </si>
  <si>
    <r>
      <rPr>
        <sz val="7"/>
        <rFont val="Arial"/>
        <family val="2"/>
      </rPr>
      <t>Keluaran : Terlaksana Pemberdayaan Masyarakat Kelurahan Kaligandu</t>
    </r>
  </si>
  <si>
    <r>
      <rPr>
        <sz val="7"/>
        <rFont val="Arial"/>
        <family val="2"/>
      </rPr>
      <t>51.267.500</t>
    </r>
  </si>
  <si>
    <r>
      <rPr>
        <sz val="7"/>
        <rFont val="Arial"/>
        <family val="2"/>
      </rPr>
      <t>5001.500101.14.011</t>
    </r>
  </si>
  <si>
    <r>
      <rPr>
        <sz val="8"/>
        <rFont val="Arial"/>
        <family val="2"/>
      </rPr>
      <t>Pemberdayaan Masyarakat Kelurahan Terondol (DAU-T)</t>
    </r>
  </si>
  <si>
    <r>
      <rPr>
        <sz val="7"/>
        <rFont val="Arial"/>
        <family val="2"/>
      </rPr>
      <t>Keluaran : Terlaksana Pemberdayaan Masyarakat Kelurahan Terondol</t>
    </r>
  </si>
  <si>
    <r>
      <rPr>
        <sz val="7"/>
        <rFont val="Arial"/>
        <family val="2"/>
      </rPr>
      <t>5001.500101.14.012</t>
    </r>
  </si>
  <si>
    <r>
      <rPr>
        <sz val="8"/>
        <rFont val="Arial"/>
        <family val="2"/>
      </rPr>
      <t>Pemberdayaan Masyarakat Kelurahan Kagungan (DAU-T)</t>
    </r>
  </si>
  <si>
    <r>
      <rPr>
        <sz val="7"/>
        <rFont val="Arial"/>
        <family val="2"/>
      </rPr>
      <t>Keluaran : Terlaksana Pemberdayaan Masyarakat Kelurahan Kagungan</t>
    </r>
  </si>
  <si>
    <r>
      <rPr>
        <sz val="7"/>
        <rFont val="Arial"/>
        <family val="2"/>
      </rPr>
      <t>71.160.000</t>
    </r>
  </si>
  <si>
    <r>
      <rPr>
        <sz val="7"/>
        <rFont val="Arial"/>
        <family val="2"/>
      </rPr>
      <t>1 : Capaian Pembangunan Sarana dan Prasarana Infrastruktur Kelurahan sesuai Target / rencana</t>
    </r>
  </si>
  <si>
    <r>
      <rPr>
        <b/>
        <sz val="7"/>
        <rFont val="Arial"/>
        <family val="2"/>
      </rPr>
      <t>3.583.991.700</t>
    </r>
  </si>
  <si>
    <r>
      <rPr>
        <b/>
        <sz val="7"/>
        <rFont val="Arial"/>
        <family val="2"/>
      </rPr>
      <t>1.800.000.000</t>
    </r>
  </si>
  <si>
    <r>
      <rPr>
        <sz val="7"/>
        <rFont val="Arial"/>
        <family val="2"/>
      </rPr>
      <t>5001.500101.15.001</t>
    </r>
  </si>
  <si>
    <r>
      <rPr>
        <sz val="8"/>
        <rFont val="Arial"/>
        <family val="2"/>
      </rPr>
      <t>Penyediaan Sarana dan Prasarana Infrastruktur Kelurahan Serang (DAU-T)</t>
    </r>
  </si>
  <si>
    <r>
      <rPr>
        <sz val="7"/>
        <rFont val="Arial"/>
        <family val="2"/>
      </rPr>
      <t>Keluaran : Terlaksana Pembangunan Jalan Lingkungan dan Drainase Jln di Wilayah Kelurahan Serang</t>
    </r>
  </si>
  <si>
    <r>
      <rPr>
        <sz val="7"/>
        <rFont val="Arial"/>
        <family val="2"/>
      </rPr>
      <t>4 Paket</t>
    </r>
  </si>
  <si>
    <r>
      <rPr>
        <sz val="7"/>
        <rFont val="Arial"/>
        <family val="2"/>
      </rPr>
      <t>259.814.000</t>
    </r>
  </si>
  <si>
    <r>
      <rPr>
        <sz val="7"/>
        <rFont val="Arial"/>
        <family val="2"/>
      </rPr>
      <t>5001.500101.15.002</t>
    </r>
  </si>
  <si>
    <r>
      <rPr>
        <sz val="8"/>
        <rFont val="Arial"/>
        <family val="2"/>
      </rPr>
      <t>Penyediaan Sarana dan Prasarana Infrastruktur Kelurahan Cipare  (DAU-T)</t>
    </r>
  </si>
  <si>
    <r>
      <rPr>
        <sz val="7"/>
        <rFont val="Arial"/>
        <family val="2"/>
      </rPr>
      <t>Keluaran : Terlaksananya kegiatan pembangunan infrastruktur dikelurahan Cipare</t>
    </r>
  </si>
  <si>
    <r>
      <rPr>
        <sz val="7"/>
        <rFont val="Arial"/>
        <family val="2"/>
      </rPr>
      <t>3 Paket</t>
    </r>
  </si>
  <si>
    <r>
      <rPr>
        <sz val="7"/>
        <rFont val="Arial"/>
        <family val="2"/>
      </rPr>
      <t>345.588.000</t>
    </r>
  </si>
  <si>
    <r>
      <rPr>
        <sz val="7"/>
        <rFont val="Arial"/>
        <family val="2"/>
      </rPr>
      <t>5001.500101.15.003</t>
    </r>
  </si>
  <si>
    <r>
      <rPr>
        <sz val="8"/>
        <rFont val="Arial"/>
        <family val="2"/>
      </rPr>
      <t>Penyediaan Sarana dan Prasarana Infrastruktur Kelurahan Sumur Pecung (DAU-T)</t>
    </r>
  </si>
  <si>
    <r>
      <rPr>
        <sz val="7"/>
        <rFont val="Arial"/>
        <family val="2"/>
      </rPr>
      <t>Keluaran : Terlaksananya kegiatan pembangunan infrastruktur dikelurahan Sumur Pecung</t>
    </r>
  </si>
  <si>
    <r>
      <rPr>
        <sz val="7"/>
        <rFont val="Arial"/>
        <family val="2"/>
      </rPr>
      <t>297.468.000</t>
    </r>
  </si>
  <si>
    <r>
      <rPr>
        <sz val="7"/>
        <rFont val="Arial"/>
        <family val="2"/>
      </rPr>
      <t>5001.500101.15.004</t>
    </r>
  </si>
  <si>
    <r>
      <rPr>
        <sz val="8"/>
        <rFont val="Arial"/>
        <family val="2"/>
      </rPr>
      <t>Penyediaan Sarana dan Prasarana Infrastruktur Kelurahan Kota Baru (DAU-T)</t>
    </r>
  </si>
  <si>
    <r>
      <rPr>
        <sz val="7"/>
        <rFont val="Arial"/>
        <family val="2"/>
      </rPr>
      <t>Keluaran : Terlaksananya pembangunan Infrastruktur di Kelurahan Kota Baru</t>
    </r>
  </si>
  <si>
    <r>
      <rPr>
        <sz val="7"/>
        <rFont val="Arial"/>
        <family val="2"/>
      </rPr>
      <t>299.388.000</t>
    </r>
  </si>
  <si>
    <r>
      <rPr>
        <sz val="7"/>
        <rFont val="Arial"/>
        <family val="2"/>
      </rPr>
      <t>5001.500101.15.005</t>
    </r>
  </si>
  <si>
    <r>
      <rPr>
        <sz val="8"/>
        <rFont val="Arial"/>
        <family val="2"/>
      </rPr>
      <t>Penyediaan Sarana dan Prasarana Infrastruktur Kelurahan Lopang (DAU-T)</t>
    </r>
  </si>
  <si>
    <r>
      <rPr>
        <sz val="7"/>
        <rFont val="Arial"/>
        <family val="2"/>
      </rPr>
      <t>Keluaran : Terlaksananya pembangunan Infrastruktur di Kelurahan Lopang</t>
    </r>
  </si>
  <si>
    <r>
      <rPr>
        <sz val="7"/>
        <rFont val="Arial"/>
        <family val="2"/>
      </rPr>
      <t>63 Paket/Unit</t>
    </r>
  </si>
  <si>
    <r>
      <rPr>
        <sz val="7"/>
        <rFont val="Arial"/>
        <family val="2"/>
      </rPr>
      <t>273.040.000</t>
    </r>
  </si>
  <si>
    <r>
      <rPr>
        <sz val="7"/>
        <rFont val="Arial"/>
        <family val="2"/>
      </rPr>
      <t>2 Paket/Unit</t>
    </r>
  </si>
  <si>
    <r>
      <rPr>
        <sz val="7"/>
        <rFont val="Arial"/>
        <family val="2"/>
      </rPr>
      <t>5001.500101.15.006</t>
    </r>
  </si>
  <si>
    <r>
      <rPr>
        <sz val="8"/>
        <rFont val="Arial"/>
        <family val="2"/>
      </rPr>
      <t>Penyediaan Sarana dan Prasarana Infrastruktur Kelurahan Cimuncang (DAU-T)</t>
    </r>
  </si>
  <si>
    <r>
      <rPr>
        <sz val="7"/>
        <rFont val="Arial"/>
        <family val="2"/>
      </rPr>
      <t>Keluaran : Terlaksanan Pembangunan Infrastruktur Kelurahan Cimuncang</t>
    </r>
  </si>
  <si>
    <r>
      <rPr>
        <sz val="7"/>
        <rFont val="Arial"/>
        <family val="2"/>
      </rPr>
      <t>Kelurahan cimuncang</t>
    </r>
  </si>
  <si>
    <r>
      <rPr>
        <sz val="7"/>
        <rFont val="Arial"/>
        <family val="2"/>
      </rPr>
      <t>6 Paket</t>
    </r>
  </si>
  <si>
    <r>
      <rPr>
        <sz val="7"/>
        <rFont val="Arial"/>
        <family val="2"/>
      </rPr>
      <t>259.096.600</t>
    </r>
  </si>
  <si>
    <r>
      <rPr>
        <sz val="7"/>
        <rFont val="Arial"/>
        <family val="2"/>
      </rPr>
      <t>5001.500101.15.007</t>
    </r>
  </si>
  <si>
    <r>
      <rPr>
        <sz val="8"/>
        <rFont val="Arial"/>
        <family val="2"/>
      </rPr>
      <t>Penyediaan Sarana dan Prasarana Infrastruktur Kelurahan Unyur (DAU-T)</t>
    </r>
  </si>
  <si>
    <r>
      <rPr>
        <sz val="7"/>
        <rFont val="Arial"/>
        <family val="2"/>
      </rPr>
      <t>Keluaran : Terlaksana Pembangunan Infrastruktur di Kelurahan unyur</t>
    </r>
  </si>
  <si>
    <r>
      <rPr>
        <sz val="7"/>
        <rFont val="Arial"/>
        <family val="2"/>
      </rPr>
      <t>328.498.000</t>
    </r>
  </si>
  <si>
    <r>
      <rPr>
        <sz val="7"/>
        <rFont val="Arial"/>
        <family val="2"/>
      </rPr>
      <t>5001.500101.15.008</t>
    </r>
  </si>
  <si>
    <r>
      <rPr>
        <sz val="8"/>
        <rFont val="Arial"/>
        <family val="2"/>
      </rPr>
      <t>Penyediaan Sarana dan Prasarana Infrastruktur Kelurahan Sukawana (DAU-T)</t>
    </r>
  </si>
  <si>
    <r>
      <rPr>
        <sz val="7"/>
        <rFont val="Arial"/>
        <family val="2"/>
      </rPr>
      <t>Keluaran : Terlaksana Pembangunan Sarana dan Prasarana Infrastruktur Kelurahan sukawana</t>
    </r>
  </si>
  <si>
    <r>
      <rPr>
        <sz val="7"/>
        <rFont val="Arial"/>
        <family val="2"/>
      </rPr>
      <t>7 Paket</t>
    </r>
  </si>
  <si>
    <r>
      <rPr>
        <sz val="7"/>
        <rFont val="Arial"/>
        <family val="2"/>
      </rPr>
      <t>308.406.000</t>
    </r>
  </si>
  <si>
    <r>
      <rPr>
        <sz val="7"/>
        <rFont val="Arial"/>
        <family val="2"/>
      </rPr>
      <t>5001.500101.15.009</t>
    </r>
  </si>
  <si>
    <r>
      <rPr>
        <sz val="8"/>
        <rFont val="Arial"/>
        <family val="2"/>
      </rPr>
      <t>Penyediaan Sarana dan Prasarana Infrastruktur Kelurahan Lontar Baru (DAU-T)</t>
    </r>
  </si>
  <si>
    <r>
      <rPr>
        <sz val="7"/>
        <rFont val="Arial"/>
        <family val="2"/>
      </rPr>
      <t>Keluaran : Terlaksana Pembangunan Infrastruktur di kelurahan Lontar Baru</t>
    </r>
  </si>
  <si>
    <r>
      <rPr>
        <sz val="7"/>
        <rFont val="Arial"/>
        <family val="2"/>
      </rPr>
      <t>335.748.000</t>
    </r>
  </si>
  <si>
    <r>
      <rPr>
        <sz val="7"/>
        <rFont val="Arial"/>
        <family val="2"/>
      </rPr>
      <t>5001.500101.15.010</t>
    </r>
  </si>
  <si>
    <r>
      <rPr>
        <sz val="8"/>
        <rFont val="Arial"/>
        <family val="2"/>
      </rPr>
      <t>Penyediaan Sarana dan Prasarana Infrastruktur Kelurahan Kaligandu (DAU-T)</t>
    </r>
  </si>
  <si>
    <r>
      <rPr>
        <sz val="7"/>
        <rFont val="Arial"/>
        <family val="2"/>
      </rPr>
      <t>Keluaran : Terlaksana pembangunan infrastruktur dan Pemeliharaan gedung/bangunan di wilayah kelurahan kaligandu</t>
    </r>
  </si>
  <si>
    <r>
      <rPr>
        <sz val="7"/>
        <rFont val="Arial"/>
        <family val="2"/>
      </rPr>
      <t>318.870.500</t>
    </r>
  </si>
  <si>
    <r>
      <rPr>
        <sz val="7"/>
        <rFont val="Arial"/>
        <family val="2"/>
      </rPr>
      <t>5001.500101.15.011</t>
    </r>
  </si>
  <si>
    <r>
      <rPr>
        <sz val="8"/>
        <rFont val="Arial"/>
        <family val="2"/>
      </rPr>
      <t>Penyediaan Sarana dan Prasarana Infrastruktur Kelurahan Terondol (DAU-T)</t>
    </r>
  </si>
  <si>
    <r>
      <rPr>
        <sz val="7"/>
        <rFont val="Arial"/>
        <family val="2"/>
      </rPr>
      <t>Keluaran : Terlaksana pembangunan infrastruktur di wilayah kelurahan Terondol</t>
    </r>
  </si>
  <si>
    <r>
      <rPr>
        <sz val="7"/>
        <rFont val="Arial"/>
        <family val="2"/>
      </rPr>
      <t>5 Paket</t>
    </r>
  </si>
  <si>
    <r>
      <rPr>
        <sz val="7"/>
        <rFont val="Arial"/>
        <family val="2"/>
      </rPr>
      <t>5001.500101.15.012</t>
    </r>
  </si>
  <si>
    <r>
      <rPr>
        <sz val="8"/>
        <rFont val="Arial"/>
        <family val="2"/>
      </rPr>
      <t>Penyediaan Sarana dan Prasarana Infrastruktur Kelurahan Kagungan (DAU-T)</t>
    </r>
  </si>
  <si>
    <r>
      <rPr>
        <sz val="7"/>
        <rFont val="Arial"/>
        <family val="2"/>
      </rPr>
      <t>Keluaran : Terlaksana pembangunan infrastruktur dan sarana &amp; prasarana di wilayah kelurahan kagungan</t>
    </r>
  </si>
  <si>
    <r>
      <rPr>
        <sz val="7"/>
        <rFont val="Arial"/>
        <family val="2"/>
      </rPr>
      <t>298.978.000</t>
    </r>
  </si>
  <si>
    <r>
      <rPr>
        <sz val="7"/>
        <rFont val="Arial"/>
        <family val="2"/>
      </rPr>
      <t>1 : Capaian pembangunan Sarana Prasarana Infrastruktur Kelurahan sesuai target/rencana</t>
    </r>
  </si>
  <si>
    <r>
      <rPr>
        <b/>
        <sz val="7"/>
        <rFont val="Arial"/>
        <family val="2"/>
      </rPr>
      <t>7.200.000.000</t>
    </r>
  </si>
  <si>
    <r>
      <rPr>
        <b/>
        <sz val="7"/>
        <rFont val="Arial"/>
        <family val="2"/>
      </rPr>
      <t>58.476.600.000</t>
    </r>
  </si>
  <si>
    <r>
      <rPr>
        <sz val="7"/>
        <rFont val="Arial"/>
        <family val="2"/>
      </rPr>
      <t>5001.500101.16.001</t>
    </r>
  </si>
  <si>
    <r>
      <rPr>
        <sz val="8"/>
        <rFont val="Arial"/>
        <family val="2"/>
      </rPr>
      <t>Penyediaan Sarana dan Prasarana Kelurahan Serang</t>
    </r>
  </si>
  <si>
    <r>
      <rPr>
        <sz val="7"/>
        <rFont val="Arial"/>
        <family val="2"/>
      </rPr>
      <t>Keluaran : Terlaksana Pembangunan Sarana dan Prasarana di Lingkungan Kelurahan Serang dan terpenuhi sarpras kelurahan serang</t>
    </r>
  </si>
  <si>
    <r>
      <rPr>
        <sz val="7"/>
        <rFont val="Arial"/>
        <family val="2"/>
      </rPr>
      <t>8 Paket</t>
    </r>
  </si>
  <si>
    <r>
      <rPr>
        <sz val="7"/>
        <rFont val="Arial"/>
        <family val="2"/>
      </rPr>
      <t>600.000.000</t>
    </r>
  </si>
  <si>
    <r>
      <rPr>
        <sz val="7"/>
        <rFont val="Arial"/>
        <family val="2"/>
      </rPr>
      <t>2.784.600.000</t>
    </r>
  </si>
  <si>
    <r>
      <rPr>
        <sz val="7"/>
        <rFont val="Arial"/>
        <family val="2"/>
      </rPr>
      <t>5001.500101.16.002</t>
    </r>
  </si>
  <si>
    <r>
      <rPr>
        <sz val="8"/>
        <rFont val="Arial"/>
        <family val="2"/>
      </rPr>
      <t>Penyediaan Sarana dan Prasarana Kelurahan Cipare</t>
    </r>
  </si>
  <si>
    <r>
      <rPr>
        <sz val="7"/>
        <rFont val="Arial"/>
        <family val="2"/>
      </rPr>
      <t>Keluaran : Terlaksana Pembangunan Sarana dan Prasarana di Lingkungan Kelurahan Serang dan terpenuhi sarpras kelurahan Cipare</t>
    </r>
  </si>
  <si>
    <r>
      <rPr>
        <sz val="7"/>
        <rFont val="Arial"/>
        <family val="2"/>
      </rPr>
      <t>5001.500101.16.003</t>
    </r>
  </si>
  <si>
    <r>
      <rPr>
        <sz val="8"/>
        <rFont val="Arial"/>
        <family val="2"/>
      </rPr>
      <t>Penyediaan Sarana dan Prasarana Kelurahan Kota Baru</t>
    </r>
  </si>
  <si>
    <r>
      <rPr>
        <sz val="7"/>
        <rFont val="Arial"/>
        <family val="2"/>
      </rPr>
      <t>Keluaran : Terlaksana Pembangunan Sarana dan Prasarana di Lingkungan Kelurahan Serang dan terpenuhi sarpras kelurahan Kota Baru</t>
    </r>
  </si>
  <si>
    <r>
      <rPr>
        <sz val="7"/>
        <rFont val="Arial"/>
        <family val="2"/>
      </rPr>
      <t>5001.500101.16.004</t>
    </r>
  </si>
  <si>
    <r>
      <rPr>
        <sz val="8"/>
        <rFont val="Arial"/>
        <family val="2"/>
      </rPr>
      <t>Penyediaan Sarana dan Prasarana Kelurahan Lopang</t>
    </r>
  </si>
  <si>
    <r>
      <rPr>
        <sz val="7"/>
        <rFont val="Arial"/>
        <family val="2"/>
      </rPr>
      <t>Keluaran : Terlaksana Pembangunan Sarana dan Prasarana di Lingkungan Kelurahan Serang dan terpenuhi sarpras kelurahan Lopang</t>
    </r>
  </si>
  <si>
    <r>
      <rPr>
        <sz val="7"/>
        <rFont val="Arial"/>
        <family val="2"/>
      </rPr>
      <t>5001.500101.16.005</t>
    </r>
  </si>
  <si>
    <r>
      <rPr>
        <sz val="8"/>
        <rFont val="Arial"/>
        <family val="2"/>
      </rPr>
      <t>Penyediaan Sarana dan Prasarana Kelurahan Cimuncang</t>
    </r>
  </si>
  <si>
    <r>
      <rPr>
        <sz val="7"/>
        <rFont val="Arial"/>
        <family val="2"/>
      </rPr>
      <t>Keluaran :    Terlaksana Pembangunan Sarana dan Prasarana di Lingkungan Kelurahan Serang dan terpenuhi sarpras kelurahan Cimuncang</t>
    </r>
  </si>
  <si>
    <r>
      <rPr>
        <sz val="7"/>
        <rFont val="Arial"/>
        <family val="2"/>
      </rPr>
      <t>5001.500101.16.006</t>
    </r>
  </si>
  <si>
    <r>
      <rPr>
        <sz val="8"/>
        <rFont val="Arial"/>
        <family val="2"/>
      </rPr>
      <t>Penyediaan Sarana dan Prasarana Kelurahan Unyur</t>
    </r>
  </si>
  <si>
    <r>
      <rPr>
        <sz val="7"/>
        <rFont val="Arial"/>
        <family val="2"/>
      </rPr>
      <t>Keluaran :    Terlaksana Pembangunan Sarana dan Prasarana di Lingkungan Kelurahan Serang dan terpenuhi sarpras kelurahan Unyur</t>
    </r>
  </si>
  <si>
    <r>
      <rPr>
        <sz val="7"/>
        <rFont val="Arial"/>
        <family val="2"/>
      </rPr>
      <t>5001.500101.16.007</t>
    </r>
  </si>
  <si>
    <r>
      <rPr>
        <sz val="8"/>
        <rFont val="Arial"/>
        <family val="2"/>
      </rPr>
      <t>Penyediaan Sarana dan Prasarana Kelurahan Sukawana</t>
    </r>
  </si>
  <si>
    <r>
      <rPr>
        <sz val="7"/>
        <rFont val="Arial"/>
        <family val="2"/>
      </rPr>
      <t>Keluaran :    Terlaksana Pembangunan Sarana dan Prasarana di Lingkungan Kelurahan Serang dan terpenuhi sarpras kelurahan Sukawana</t>
    </r>
  </si>
  <si>
    <r>
      <rPr>
        <sz val="7"/>
        <rFont val="Arial"/>
        <family val="2"/>
      </rPr>
      <t>5001.500101.16.008</t>
    </r>
  </si>
  <si>
    <r>
      <rPr>
        <sz val="8"/>
        <rFont val="Arial"/>
        <family val="2"/>
      </rPr>
      <t>Penyediaan Sarana dan Prasarana Kelurahan Sumur Pecung</t>
    </r>
  </si>
  <si>
    <r>
      <rPr>
        <sz val="7"/>
        <rFont val="Arial"/>
        <family val="2"/>
      </rPr>
      <t>Keluaran : Terlaksana Pembangunan Sarana dan Prasarana di Lingkungan Kelurahan Serang dan terpenuhi sarpras kelurahan Sumur Pecung</t>
    </r>
  </si>
  <si>
    <r>
      <rPr>
        <sz val="7"/>
        <rFont val="Arial"/>
        <family val="2"/>
      </rPr>
      <t>5001.500101.16.009</t>
    </r>
  </si>
  <si>
    <r>
      <rPr>
        <sz val="8"/>
        <rFont val="Arial"/>
        <family val="2"/>
      </rPr>
      <t>Penyediaan Sarana dan Prasarana Kelurahan Lontar Baru</t>
    </r>
  </si>
  <si>
    <r>
      <rPr>
        <sz val="7"/>
        <rFont val="Arial"/>
        <family val="2"/>
      </rPr>
      <t>Keluaran : Terlaksana Pembangunan Sarana dan Prasarana di Lingkungan Kelurahan Serang dan terpenuhi sarpras kelurahan lontar Baru</t>
    </r>
  </si>
  <si>
    <r>
      <rPr>
        <sz val="7"/>
        <rFont val="Arial"/>
        <family val="2"/>
      </rPr>
      <t>Keurahan Lontar Baru</t>
    </r>
  </si>
  <si>
    <r>
      <rPr>
        <sz val="7"/>
        <rFont val="Arial"/>
        <family val="2"/>
      </rPr>
      <t>5001.500101.16.010</t>
    </r>
  </si>
  <si>
    <r>
      <rPr>
        <sz val="8"/>
        <rFont val="Arial"/>
        <family val="2"/>
      </rPr>
      <t>Penyediaan Sarana dan Prasarana Kelurahan Kaligandu</t>
    </r>
  </si>
  <si>
    <r>
      <rPr>
        <sz val="7"/>
        <rFont val="Arial"/>
        <family val="2"/>
      </rPr>
      <t>Keluaran :    Terlaksana Pembangunan Sarana dan Prasarana di Lingkungan Kelurahan Serang dan terpenuhi sarpras kelurahan Kaligandu</t>
    </r>
  </si>
  <si>
    <r>
      <rPr>
        <sz val="7"/>
        <rFont val="Arial"/>
        <family val="2"/>
      </rPr>
      <t>kelurahan Kaligandu</t>
    </r>
  </si>
  <si>
    <r>
      <rPr>
        <sz val="7"/>
        <rFont val="Arial"/>
        <family val="2"/>
      </rPr>
      <t>5001.500101.16.011</t>
    </r>
  </si>
  <si>
    <r>
      <rPr>
        <sz val="8"/>
        <rFont val="Arial"/>
        <family val="2"/>
      </rPr>
      <t>Penyediaan Sarana dan Prasarana Kelurahan Terondol</t>
    </r>
  </si>
  <si>
    <r>
      <rPr>
        <sz val="7"/>
        <rFont val="Arial"/>
        <family val="2"/>
      </rPr>
      <t>Keluaran : Terlaksana Pembangunan Sarana dan Prasarana di Lingkungan Kelurahan Serang dan terpenuhi sarpras kelurahan Terondol</t>
    </r>
  </si>
  <si>
    <r>
      <rPr>
        <sz val="7"/>
        <rFont val="Arial"/>
        <family val="2"/>
      </rPr>
      <t>27.846.000.000</t>
    </r>
  </si>
  <si>
    <r>
      <rPr>
        <sz val="7"/>
        <rFont val="Arial"/>
        <family val="2"/>
      </rPr>
      <t>5001.500101.16.012</t>
    </r>
  </si>
  <si>
    <r>
      <rPr>
        <sz val="8"/>
        <rFont val="Arial"/>
        <family val="2"/>
      </rPr>
      <t>Penyediaan Sarana dan Prasarana Kelurahan Kagungan</t>
    </r>
  </si>
  <si>
    <r>
      <rPr>
        <sz val="7"/>
        <rFont val="Arial"/>
        <family val="2"/>
      </rPr>
      <t>Keluaran : Terlaksana Pembangunan Sarana dan Prasarana di Lingkungan Kelurahan Serang dan terpenuhi sarpras kelurahan Kagungan</t>
    </r>
  </si>
  <si>
    <r>
      <rPr>
        <b/>
        <sz val="8"/>
        <rFont val="Arial"/>
        <family val="2"/>
      </rPr>
      <t>SKPD                 :      KECAMATAN WALANTAKA</t>
    </r>
  </si>
  <si>
    <r>
      <rPr>
        <sz val="7"/>
        <rFont val="Arial"/>
        <family val="2"/>
      </rPr>
      <t>1 : Capaian Kepuasan Pelayanan</t>
    </r>
  </si>
  <si>
    <r>
      <rPr>
        <sz val="7"/>
        <rFont val="Arial"/>
        <family val="2"/>
      </rPr>
      <t>3 : Tingkat Ketepatan Waktu</t>
    </r>
  </si>
  <si>
    <r>
      <rPr>
        <sz val="7"/>
        <rFont val="Arial"/>
        <family val="2"/>
      </rPr>
      <t>Penyampaian Dokumen</t>
    </r>
  </si>
  <si>
    <r>
      <rPr>
        <sz val="7"/>
        <rFont val="Arial"/>
        <family val="2"/>
      </rPr>
      <t>Pengelolaan Dokumen Pengelolaan</t>
    </r>
  </si>
  <si>
    <r>
      <rPr>
        <sz val="7"/>
        <rFont val="Arial"/>
        <family val="2"/>
      </rPr>
      <t>Barang Milik Daerah</t>
    </r>
  </si>
  <si>
    <r>
      <rPr>
        <sz val="7"/>
        <rFont val="Arial"/>
        <family val="2"/>
      </rPr>
      <t>4 : Tingkat kehadiran Aparatur</t>
    </r>
  </si>
  <si>
    <r>
      <rPr>
        <sz val="7"/>
        <rFont val="Arial"/>
        <family val="2"/>
      </rPr>
      <t>5001.500105.01.001</t>
    </r>
  </si>
  <si>
    <r>
      <rPr>
        <sz val="7"/>
        <rFont val="Arial"/>
        <family val="2"/>
      </rPr>
      <t>Keluaran : pelayanan administrasi kantor kecamatan walantaka</t>
    </r>
  </si>
  <si>
    <r>
      <rPr>
        <sz val="7"/>
        <rFont val="Arial"/>
        <family val="2"/>
      </rPr>
      <t>Kecamatan Walantaka</t>
    </r>
  </si>
  <si>
    <r>
      <rPr>
        <sz val="7"/>
        <rFont val="Arial"/>
        <family val="2"/>
      </rPr>
      <t>5001.500105.01.002</t>
    </r>
  </si>
  <si>
    <r>
      <rPr>
        <sz val="7"/>
        <rFont val="Arial"/>
        <family val="2"/>
      </rPr>
      <t>Keluaran : Terlaksananya Pengadaan Sarana dan Prasarana Kantor</t>
    </r>
  </si>
  <si>
    <r>
      <rPr>
        <sz val="7"/>
        <rFont val="Arial"/>
        <family val="2"/>
      </rPr>
      <t>5001.500105.01.003</t>
    </r>
  </si>
  <si>
    <r>
      <rPr>
        <sz val="7"/>
        <rFont val="Arial"/>
        <family val="2"/>
      </rPr>
      <t>Keluaran : Pemeliharaan Sarana dan Prasarana Kantor</t>
    </r>
  </si>
  <si>
    <r>
      <rPr>
        <sz val="7"/>
        <rFont val="Arial"/>
        <family val="2"/>
      </rPr>
      <t>5001.500105.01.004</t>
    </r>
  </si>
  <si>
    <r>
      <rPr>
        <sz val="7"/>
        <rFont val="Arial"/>
        <family val="2"/>
      </rPr>
      <t>Keluaran : Terwujudnya Sarana dan Prasarana Kantor yang Memadai</t>
    </r>
  </si>
  <si>
    <r>
      <rPr>
        <sz val="7"/>
        <rFont val="Arial"/>
        <family val="2"/>
      </rPr>
      <t>2 unit</t>
    </r>
  </si>
  <si>
    <r>
      <rPr>
        <sz val="7"/>
        <rFont val="Arial"/>
        <family val="2"/>
      </rPr>
      <t>5001.500105.01.010</t>
    </r>
  </si>
  <si>
    <r>
      <rPr>
        <sz val="7"/>
        <rFont val="Arial"/>
        <family val="2"/>
      </rPr>
      <t xml:space="preserve">Keluaran : penyusunan data base pemerintahan Kecamatan Walantak
</t>
    </r>
    <r>
      <rPr>
        <sz val="7"/>
        <rFont val="Arial"/>
        <family val="2"/>
      </rPr>
      <t>Keluaran : Penyusunan Sistem Penjagaan Kepegawaian</t>
    </r>
  </si>
  <si>
    <r>
      <rPr>
        <sz val="7"/>
        <rFont val="Arial"/>
        <family val="2"/>
      </rPr>
      <t xml:space="preserve">1 Aplikasi
</t>
    </r>
    <r>
      <rPr>
        <sz val="7"/>
        <rFont val="Arial"/>
        <family val="2"/>
      </rPr>
      <t>1 Aplikasi</t>
    </r>
  </si>
  <si>
    <r>
      <rPr>
        <sz val="7"/>
        <rFont val="Arial"/>
        <family val="2"/>
      </rPr>
      <t>5001.500105.01.011</t>
    </r>
  </si>
  <si>
    <r>
      <rPr>
        <sz val="7"/>
        <rFont val="Arial"/>
        <family val="2"/>
      </rPr>
      <t>Keluaran : Terlaksananya penyusunan dokumen  Barang Milik Daerah</t>
    </r>
  </si>
  <si>
    <r>
      <rPr>
        <sz val="7"/>
        <rFont val="Arial"/>
        <family val="2"/>
      </rPr>
      <t>5001.500105.01.012</t>
    </r>
  </si>
  <si>
    <r>
      <rPr>
        <sz val="7"/>
        <rFont val="Arial"/>
        <family val="2"/>
      </rPr>
      <t>Keluaran : fasilitasi Makan dan Minum Kantor Kecamatan Walantaka</t>
    </r>
  </si>
  <si>
    <r>
      <rPr>
        <sz val="7"/>
        <rFont val="Arial"/>
        <family val="2"/>
      </rPr>
      <t>5001.500105.01.013</t>
    </r>
  </si>
  <si>
    <r>
      <rPr>
        <sz val="7"/>
        <rFont val="Arial"/>
        <family val="2"/>
      </rPr>
      <t xml:space="preserve">Keluaran : Fasilitasi Kegiatan Rapat
</t>
    </r>
    <r>
      <rPr>
        <sz val="7"/>
        <rFont val="Arial"/>
        <family val="2"/>
      </rPr>
      <t>- Rapat dan Perjalanan Dinas dalam dan luar daer</t>
    </r>
  </si>
  <si>
    <r>
      <rPr>
        <sz val="7"/>
        <rFont val="Arial"/>
        <family val="2"/>
      </rPr>
      <t>1 : Tingkat ketepatan waktu penyampaian Dokumen pengelolaan dan pelaporan keuangan</t>
    </r>
  </si>
  <si>
    <r>
      <rPr>
        <sz val="7"/>
        <rFont val="Arial"/>
        <family val="2"/>
      </rPr>
      <t>5001.500105.02.001</t>
    </r>
  </si>
  <si>
    <r>
      <rPr>
        <sz val="7"/>
        <rFont val="Arial"/>
        <family val="2"/>
      </rPr>
      <t>Keluaran : penyusunan laporan Keuangan Triwulanan dan Semester</t>
    </r>
  </si>
  <si>
    <r>
      <rPr>
        <sz val="7"/>
        <rFont val="Arial"/>
        <family val="2"/>
      </rPr>
      <t>5001.500105.02.002</t>
    </r>
  </si>
  <si>
    <r>
      <rPr>
        <sz val="7"/>
        <rFont val="Arial"/>
        <family val="2"/>
      </rPr>
      <t>Keluaran : Penyusunan Laporan Keuangan Akhir Tahun Kecamatan Walantaka</t>
    </r>
  </si>
  <si>
    <r>
      <rPr>
        <sz val="7"/>
        <rFont val="Arial"/>
        <family val="2"/>
      </rPr>
      <t>1 : Tingkat ketepatan waktu penyampaian Dokumen Perencanaan, Pengendalian dan Pelaporan Capaian Kinerja keuangan</t>
    </r>
  </si>
  <si>
    <r>
      <rPr>
        <sz val="7"/>
        <rFont val="Arial"/>
        <family val="2"/>
      </rPr>
      <t>5001.500105.03.001</t>
    </r>
  </si>
  <si>
    <r>
      <rPr>
        <sz val="7"/>
        <rFont val="Arial"/>
        <family val="2"/>
      </rPr>
      <t xml:space="preserve">Keluaran : Penyusunan Dokumen Rencana Kerja Anggaran Murni Kecamatan Walantaka
</t>
    </r>
    <r>
      <rPr>
        <sz val="7"/>
        <rFont val="Arial"/>
        <family val="2"/>
      </rPr>
      <t>Keluaran : Penyusunan Dokumen Rencana Kerja Perubahan Kecamatan Walantaka</t>
    </r>
  </si>
  <si>
    <r>
      <rPr>
        <sz val="7"/>
        <rFont val="Arial"/>
        <family val="2"/>
      </rPr>
      <t>5001.500105.03.002</t>
    </r>
  </si>
  <si>
    <r>
      <rPr>
        <sz val="7"/>
        <rFont val="Arial"/>
        <family val="2"/>
      </rPr>
      <t xml:space="preserve">Keluaran : Penyusunan RKA Murni dan Perubahan
</t>
    </r>
    <r>
      <rPr>
        <sz val="7"/>
        <rFont val="Arial"/>
        <family val="2"/>
      </rPr>
      <t>Keluaran : Penyusunan DPA Murni dan Perubahan</t>
    </r>
  </si>
  <si>
    <r>
      <rPr>
        <sz val="7"/>
        <rFont val="Arial"/>
        <family val="2"/>
      </rPr>
      <t xml:space="preserve">2 Dokumen
</t>
    </r>
    <r>
      <rPr>
        <sz val="7"/>
        <rFont val="Arial"/>
        <family val="2"/>
      </rPr>
      <t>2 Dokumen</t>
    </r>
  </si>
  <si>
    <r>
      <rPr>
        <sz val="7"/>
        <rFont val="Arial"/>
        <family val="2"/>
      </rPr>
      <t>5001.500105.03.003</t>
    </r>
  </si>
  <si>
    <r>
      <rPr>
        <sz val="7"/>
        <rFont val="Arial"/>
        <family val="2"/>
      </rPr>
      <t>Keluaran : penyusunan dokumen FKP</t>
    </r>
  </si>
  <si>
    <r>
      <rPr>
        <sz val="7"/>
        <rFont val="Arial"/>
        <family val="2"/>
      </rPr>
      <t>5001.500105.03.004</t>
    </r>
  </si>
  <si>
    <r>
      <rPr>
        <sz val="7"/>
        <rFont val="Arial"/>
        <family val="2"/>
      </rPr>
      <t>Keluaran : Penyusunan pelaporan capaian kinerja tahunan Perangkat Daerah (LKPJ, LPPD, LKJiP,PK, IKU)</t>
    </r>
  </si>
  <si>
    <r>
      <rPr>
        <sz val="7"/>
        <rFont val="Arial"/>
        <family val="2"/>
      </rPr>
      <t>5001.500105.03.005</t>
    </r>
  </si>
  <si>
    <r>
      <rPr>
        <sz val="7"/>
        <rFont val="Arial"/>
        <family val="2"/>
      </rPr>
      <t>Keluaran : Terlaksananya Penyusunan Data dan Profil Kecamatan Walantaka</t>
    </r>
  </si>
  <si>
    <r>
      <rPr>
        <sz val="7"/>
        <rFont val="Arial"/>
        <family val="2"/>
      </rPr>
      <t xml:space="preserve">1 : Indeks Kepuasan Pelayanan kepada Masyarakat (IKM) Tingkat Kelurahan
</t>
    </r>
    <r>
      <rPr>
        <sz val="7"/>
        <rFont val="Arial"/>
        <family val="2"/>
      </rPr>
      <t>2 :    Persentase sarana dan prasarana kantor di kelurahan dalam kondisi baik</t>
    </r>
  </si>
  <si>
    <r>
      <rPr>
        <sz val="7"/>
        <rFont val="Arial"/>
        <family val="2"/>
      </rPr>
      <t xml:space="preserve">75 %
</t>
    </r>
    <r>
      <rPr>
        <sz val="7"/>
        <rFont val="Arial"/>
        <family val="2"/>
      </rPr>
      <t>60 %</t>
    </r>
  </si>
  <si>
    <r>
      <rPr>
        <sz val="7"/>
        <rFont val="Arial"/>
        <family val="2"/>
      </rPr>
      <t xml:space="preserve">85 %
</t>
    </r>
    <r>
      <rPr>
        <sz val="7"/>
        <rFont val="Arial"/>
        <family val="2"/>
      </rPr>
      <t>70 %</t>
    </r>
  </si>
  <si>
    <r>
      <rPr>
        <sz val="7"/>
        <rFont val="Arial"/>
        <family val="2"/>
      </rPr>
      <t>5001.500105.04.043</t>
    </r>
  </si>
  <si>
    <r>
      <rPr>
        <sz val="8"/>
        <rFont val="Arial"/>
        <family val="2"/>
      </rPr>
      <t>Operasional Pelayanan Kelurahan Walantaka</t>
    </r>
  </si>
  <si>
    <r>
      <rPr>
        <sz val="7"/>
        <rFont val="Arial"/>
        <family val="2"/>
      </rPr>
      <t>Keluaran : Fasilitasi Pelayanan Administrasi Perkantoran Kelurahan Walantaka</t>
    </r>
  </si>
  <si>
    <r>
      <rPr>
        <sz val="7"/>
        <rFont val="Arial"/>
        <family val="2"/>
      </rPr>
      <t>Kelurahan Walantaka</t>
    </r>
  </si>
  <si>
    <r>
      <rPr>
        <sz val="7"/>
        <rFont val="Arial"/>
        <family val="2"/>
      </rPr>
      <t>5001.500105.04.044</t>
    </r>
  </si>
  <si>
    <r>
      <rPr>
        <sz val="8"/>
        <rFont val="Arial"/>
        <family val="2"/>
      </rPr>
      <t>Operasional Pelayanan Kelurahan Cigoong</t>
    </r>
  </si>
  <si>
    <r>
      <rPr>
        <sz val="7"/>
        <rFont val="Arial"/>
        <family val="2"/>
      </rPr>
      <t xml:space="preserve">Keluaran : Terlayaninya Pelayanan Administrasi Perkantoran Kelurahan yang Memadai
</t>
    </r>
    <r>
      <rPr>
        <sz val="7"/>
        <rFont val="Arial"/>
        <family val="2"/>
      </rPr>
      <t xml:space="preserve">Keluaran : Fasilitas Honorarium PNS / Pengelola Kegiatan Dana Kelurahan (DAUT)
</t>
    </r>
    <r>
      <rPr>
        <sz val="7"/>
        <rFont val="Arial"/>
        <family val="2"/>
      </rPr>
      <t xml:space="preserve">Keluaran : Fasilitas pemberian Honorarium/Upah Tenaga Kerja Lepas Kelurahan
</t>
    </r>
    <r>
      <rPr>
        <sz val="7"/>
        <rFont val="Arial"/>
        <family val="2"/>
      </rPr>
      <t xml:space="preserve">Keluaran : Terpeliharanya Gedung dan Bangunan
</t>
    </r>
    <r>
      <rPr>
        <sz val="7"/>
        <rFont val="Arial"/>
        <family val="2"/>
      </rPr>
      <t xml:space="preserve">Keluaran : Terpeliharanya kendaraan dinas bermotor (Roda 2)
</t>
    </r>
    <r>
      <rPr>
        <sz val="7"/>
        <rFont val="Arial"/>
        <family val="2"/>
      </rPr>
      <t>Keluaran : Terpeliharanya Peralatan dan Mesin Kantor (AC, Komputer, Printer, Mesin rumput)</t>
    </r>
  </si>
  <si>
    <r>
      <rPr>
        <sz val="7"/>
        <rFont val="Arial"/>
        <family val="2"/>
      </rPr>
      <t>Kelurahan Cigoong</t>
    </r>
  </si>
  <si>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4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 Tahun
</t>
    </r>
    <r>
      <rPr>
        <sz val="7"/>
        <rFont val="Arial"/>
        <family val="2"/>
      </rPr>
      <t xml:space="preserve">2 Unit/Tahun
</t>
    </r>
    <r>
      <rPr>
        <sz val="7"/>
        <rFont val="Arial"/>
        <family val="2"/>
      </rPr>
      <t>15 Unit/bln</t>
    </r>
  </si>
  <si>
    <r>
      <rPr>
        <sz val="7"/>
        <rFont val="Arial"/>
        <family val="2"/>
      </rPr>
      <t xml:space="preserve">0 bulan
</t>
    </r>
    <r>
      <rPr>
        <sz val="7"/>
        <rFont val="Arial"/>
        <family val="2"/>
      </rPr>
      <t xml:space="preserve">0 Bulan
</t>
    </r>
    <r>
      <rPr>
        <sz val="7"/>
        <rFont val="Arial"/>
        <family val="2"/>
      </rPr>
      <t xml:space="preserve">0 Bulan
</t>
    </r>
    <r>
      <rPr>
        <sz val="7"/>
        <rFont val="Arial"/>
        <family val="2"/>
      </rPr>
      <t xml:space="preserve">0 Tahun
</t>
    </r>
    <r>
      <rPr>
        <sz val="7"/>
        <rFont val="Arial"/>
        <family val="2"/>
      </rPr>
      <t xml:space="preserve">0 Unit/Tahun
</t>
    </r>
    <r>
      <rPr>
        <sz val="7"/>
        <rFont val="Arial"/>
        <family val="2"/>
      </rPr>
      <t>0 Unit/bln</t>
    </r>
  </si>
  <si>
    <r>
      <rPr>
        <sz val="7"/>
        <rFont val="Arial"/>
        <family val="2"/>
      </rPr>
      <t>5001.500105.04.045</t>
    </r>
  </si>
  <si>
    <r>
      <rPr>
        <sz val="8"/>
        <rFont val="Arial"/>
        <family val="2"/>
      </rPr>
      <t>Operasional Pelayanan Kelurahan Nyapah</t>
    </r>
  </si>
  <si>
    <r>
      <rPr>
        <sz val="7"/>
        <rFont val="Arial"/>
        <family val="2"/>
      </rPr>
      <t>Keluaran : Fasilitasi Pelayanan Administrasi Perkantoran Kelurahan Nyapah</t>
    </r>
  </si>
  <si>
    <r>
      <rPr>
        <sz val="7"/>
        <rFont val="Arial"/>
        <family val="2"/>
      </rPr>
      <t>Kelurahan Nyapah</t>
    </r>
  </si>
  <si>
    <r>
      <rPr>
        <sz val="7"/>
        <rFont val="Arial"/>
        <family val="2"/>
      </rPr>
      <t>5001.500105.04.046</t>
    </r>
  </si>
  <si>
    <r>
      <rPr>
        <sz val="8"/>
        <rFont val="Arial"/>
        <family val="2"/>
      </rPr>
      <t>Operasional Pelayanan Kelurahan Pangampelan</t>
    </r>
  </si>
  <si>
    <r>
      <rPr>
        <sz val="7"/>
        <rFont val="Arial"/>
        <family val="2"/>
      </rPr>
      <t>Keluaran : Fasilitasi Pelayanan Administrasi Perkantoran Kelurahan Pangampelan</t>
    </r>
  </si>
  <si>
    <r>
      <rPr>
        <sz val="7"/>
        <rFont val="Arial"/>
        <family val="2"/>
      </rPr>
      <t>Kelurahan Pengampelan</t>
    </r>
  </si>
  <si>
    <r>
      <rPr>
        <sz val="7"/>
        <rFont val="Arial"/>
        <family val="2"/>
      </rPr>
      <t>5001.500105.04.047</t>
    </r>
  </si>
  <si>
    <r>
      <rPr>
        <sz val="8"/>
        <rFont val="Arial"/>
        <family val="2"/>
      </rPr>
      <t>Operasional Pelayanan Kelurahan Kiara</t>
    </r>
  </si>
  <si>
    <r>
      <rPr>
        <sz val="7"/>
        <rFont val="Arial"/>
        <family val="2"/>
      </rPr>
      <t>Keluaran : Fasilitasi Pelayanan Administrasi Perkantoran Kelurahan Kiara</t>
    </r>
  </si>
  <si>
    <r>
      <rPr>
        <sz val="7"/>
        <rFont val="Arial"/>
        <family val="2"/>
      </rPr>
      <t>Kelurahan Kiara</t>
    </r>
  </si>
  <si>
    <r>
      <rPr>
        <sz val="7"/>
        <rFont val="Arial"/>
        <family val="2"/>
      </rPr>
      <t>5001.500105.04.048</t>
    </r>
  </si>
  <si>
    <r>
      <rPr>
        <sz val="8"/>
        <rFont val="Arial"/>
        <family val="2"/>
      </rPr>
      <t>Operasional Pelayanan Kelurahan Pager Agung</t>
    </r>
  </si>
  <si>
    <r>
      <rPr>
        <sz val="7"/>
        <rFont val="Arial"/>
        <family val="2"/>
      </rPr>
      <t>Keluaran : Fasilitasi Pelayanan Administrasi Perkantoran Kelurahan Pager Agung</t>
    </r>
  </si>
  <si>
    <r>
      <rPr>
        <sz val="7"/>
        <rFont val="Arial"/>
        <family val="2"/>
      </rPr>
      <t>Kelurahan Pager Agung</t>
    </r>
  </si>
  <si>
    <r>
      <rPr>
        <sz val="7"/>
        <rFont val="Arial"/>
        <family val="2"/>
      </rPr>
      <t>5001.500105.04.049</t>
    </r>
  </si>
  <si>
    <r>
      <rPr>
        <sz val="8"/>
        <rFont val="Arial"/>
        <family val="2"/>
      </rPr>
      <t>Operasional Pelayanan Kelurahan Kalodran</t>
    </r>
  </si>
  <si>
    <r>
      <rPr>
        <sz val="7"/>
        <rFont val="Arial"/>
        <family val="2"/>
      </rPr>
      <t>Keluaran : Fasilitasi Pelayanan Administrasi Perkantoran Kelurahan Kalodran</t>
    </r>
  </si>
  <si>
    <r>
      <rPr>
        <sz val="7"/>
        <rFont val="Arial"/>
        <family val="2"/>
      </rPr>
      <t>Kelurahan Kalodran</t>
    </r>
  </si>
  <si>
    <r>
      <rPr>
        <sz val="7"/>
        <rFont val="Arial"/>
        <family val="2"/>
      </rPr>
      <t>5001.500105.04.050</t>
    </r>
  </si>
  <si>
    <r>
      <rPr>
        <sz val="8"/>
        <rFont val="Arial"/>
        <family val="2"/>
      </rPr>
      <t>Operasional Pelayanan Kelurahan Kepuren</t>
    </r>
  </si>
  <si>
    <r>
      <rPr>
        <sz val="7"/>
        <rFont val="Arial"/>
        <family val="2"/>
      </rPr>
      <t>Keluaran : Fasilitasi Pelayanan Administrasi Perkantoran Kelurahan Kepuren</t>
    </r>
  </si>
  <si>
    <r>
      <rPr>
        <sz val="7"/>
        <rFont val="Arial"/>
        <family val="2"/>
      </rPr>
      <t>Kelurahan Kepuren</t>
    </r>
  </si>
  <si>
    <r>
      <rPr>
        <sz val="7"/>
        <rFont val="Arial"/>
        <family val="2"/>
      </rPr>
      <t>5001.500105.04.051</t>
    </r>
  </si>
  <si>
    <r>
      <rPr>
        <sz val="8"/>
        <rFont val="Arial"/>
        <family val="2"/>
      </rPr>
      <t>Operasional Pelayanan Kelurahan Teritih</t>
    </r>
  </si>
  <si>
    <r>
      <rPr>
        <sz val="7"/>
        <rFont val="Arial"/>
        <family val="2"/>
      </rPr>
      <t>Keluaran : Fasilitasi Pelayanan Administrasi Perkantoran Kelurahan Teritih</t>
    </r>
  </si>
  <si>
    <r>
      <rPr>
        <sz val="7"/>
        <rFont val="Arial"/>
        <family val="2"/>
      </rPr>
      <t>Kelurahan Teritih</t>
    </r>
  </si>
  <si>
    <r>
      <rPr>
        <sz val="7"/>
        <rFont val="Arial"/>
        <family val="2"/>
      </rPr>
      <t>5001.500105.04.052</t>
    </r>
  </si>
  <si>
    <r>
      <rPr>
        <sz val="8"/>
        <rFont val="Arial"/>
        <family val="2"/>
      </rPr>
      <t>Operasional Pelayanan Kelurahan Pabuaran</t>
    </r>
  </si>
  <si>
    <r>
      <rPr>
        <sz val="7"/>
        <rFont val="Arial"/>
        <family val="2"/>
      </rPr>
      <t>Keluaran : Fasilitasi Pelayanan Administrasi Perkantoran Kelurahan Pabuaran</t>
    </r>
  </si>
  <si>
    <r>
      <rPr>
        <sz val="7"/>
        <rFont val="Arial"/>
        <family val="2"/>
      </rPr>
      <t>Kelurahan Pabuaran</t>
    </r>
  </si>
  <si>
    <r>
      <rPr>
        <sz val="7"/>
        <rFont val="Arial"/>
        <family val="2"/>
      </rPr>
      <t>5001.500105.04.053</t>
    </r>
  </si>
  <si>
    <r>
      <rPr>
        <sz val="8"/>
        <rFont val="Arial"/>
        <family val="2"/>
      </rPr>
      <t>Operasional Pelayanan Kelurahan Pasuluhan</t>
    </r>
  </si>
  <si>
    <r>
      <rPr>
        <sz val="7"/>
        <rFont val="Arial"/>
        <family val="2"/>
      </rPr>
      <t>Keluaran : Fasilitasi Pelayanan Administrasi Perkantoran Kelurahan Pasuluhan</t>
    </r>
  </si>
  <si>
    <r>
      <rPr>
        <sz val="7"/>
        <rFont val="Arial"/>
        <family val="2"/>
      </rPr>
      <t>Kelurahan Pasuluhan</t>
    </r>
  </si>
  <si>
    <r>
      <rPr>
        <sz val="7"/>
        <rFont val="Arial"/>
        <family val="2"/>
      </rPr>
      <t>5001.500105.04.054</t>
    </r>
  </si>
  <si>
    <r>
      <rPr>
        <sz val="8"/>
        <rFont val="Arial"/>
        <family val="2"/>
      </rPr>
      <t>Operasional Pelayanan Kelurahan Tegalsari</t>
    </r>
  </si>
  <si>
    <r>
      <rPr>
        <sz val="7"/>
        <rFont val="Arial"/>
        <family val="2"/>
      </rPr>
      <t>Keluaran : terlaksananya pelayanan administrasi perkantoran kelurahan tegalsari</t>
    </r>
  </si>
  <si>
    <r>
      <rPr>
        <sz val="7"/>
        <rFont val="Arial"/>
        <family val="2"/>
      </rPr>
      <t>Kelurahan Tegalsari</t>
    </r>
  </si>
  <si>
    <r>
      <rPr>
        <sz val="7"/>
        <rFont val="Arial"/>
        <family val="2"/>
      </rPr>
      <t>0 tahun</t>
    </r>
  </si>
  <si>
    <r>
      <rPr>
        <sz val="7"/>
        <rFont val="Arial"/>
        <family val="2"/>
      </rPr>
      <t>5001.500105.04.055</t>
    </r>
  </si>
  <si>
    <r>
      <rPr>
        <sz val="8"/>
        <rFont val="Arial"/>
        <family val="2"/>
      </rPr>
      <t>Operasional Pelayanan Kelurahan Pipitan</t>
    </r>
  </si>
  <si>
    <r>
      <rPr>
        <sz val="7"/>
        <rFont val="Arial"/>
        <family val="2"/>
      </rPr>
      <t>Keluaran : Fasilitasi Pelayanan Administrasi Perkantoran Kelurahan Pipitan</t>
    </r>
  </si>
  <si>
    <r>
      <rPr>
        <sz val="7"/>
        <rFont val="Arial"/>
        <family val="2"/>
      </rPr>
      <t>Kelurahan Pipitan</t>
    </r>
  </si>
  <si>
    <r>
      <rPr>
        <sz val="7"/>
        <rFont val="Arial"/>
        <family val="2"/>
      </rPr>
      <t>5001.500105.04.056</t>
    </r>
  </si>
  <si>
    <r>
      <rPr>
        <sz val="8"/>
        <rFont val="Arial"/>
        <family val="2"/>
      </rPr>
      <t>Operasional Pelayanan Kelurahan Lebakwangi</t>
    </r>
  </si>
  <si>
    <r>
      <rPr>
        <sz val="7"/>
        <rFont val="Arial"/>
        <family val="2"/>
      </rPr>
      <t>Keluaran : Fasilitasi Pelayanan Administrasi Perkantoran Kelurahan Lebakwangi</t>
    </r>
  </si>
  <si>
    <r>
      <rPr>
        <sz val="7"/>
        <rFont val="Arial"/>
        <family val="2"/>
      </rPr>
      <t>Kelurahan Lebakwangi</t>
    </r>
  </si>
  <si>
    <r>
      <rPr>
        <sz val="7"/>
        <rFont val="Arial"/>
        <family val="2"/>
      </rPr>
      <t xml:space="preserve">1 : Cakupan pelayanan PATEN tepat waktu
</t>
    </r>
    <r>
      <rPr>
        <sz val="7"/>
        <rFont val="Arial"/>
        <family val="2"/>
      </rPr>
      <t xml:space="preserve">2 : Capaian realisasi distribusi SPPT
</t>
    </r>
    <r>
      <rPr>
        <sz val="7"/>
        <rFont val="Arial"/>
        <family val="2"/>
      </rPr>
      <t>3 : Capaian sebagai Infrastruktur Kecamatan dalam kondisi baik</t>
    </r>
  </si>
  <si>
    <r>
      <rPr>
        <sz val="7"/>
        <rFont val="Arial"/>
        <family val="2"/>
      </rPr>
      <t xml:space="preserve">75 %
</t>
    </r>
    <r>
      <rPr>
        <sz val="7"/>
        <rFont val="Arial"/>
        <family val="2"/>
      </rPr>
      <t xml:space="preserve">75 %
</t>
    </r>
    <r>
      <rPr>
        <sz val="7"/>
        <rFont val="Arial"/>
        <family val="2"/>
      </rPr>
      <t>30 %</t>
    </r>
  </si>
  <si>
    <r>
      <rPr>
        <sz val="7"/>
        <rFont val="Arial"/>
        <family val="2"/>
      </rPr>
      <t xml:space="preserve">80 %
</t>
    </r>
    <r>
      <rPr>
        <sz val="7"/>
        <rFont val="Arial"/>
        <family val="2"/>
      </rPr>
      <t xml:space="preserve">80 %
</t>
    </r>
    <r>
      <rPr>
        <sz val="7"/>
        <rFont val="Arial"/>
        <family val="2"/>
      </rPr>
      <t>40 %</t>
    </r>
  </si>
  <si>
    <r>
      <rPr>
        <sz val="7"/>
        <rFont val="Arial"/>
        <family val="2"/>
      </rPr>
      <t>5001.500105.11.001</t>
    </r>
  </si>
  <si>
    <r>
      <rPr>
        <sz val="7"/>
        <rFont val="Arial"/>
        <family val="2"/>
      </rPr>
      <t>Keluaran : Terlaksananya Pelayanan Adminstrasi Terpadu Kecamatan (PATEN)</t>
    </r>
  </si>
  <si>
    <r>
      <rPr>
        <sz val="7"/>
        <rFont val="Arial"/>
        <family val="2"/>
      </rPr>
      <t>12 paket</t>
    </r>
  </si>
  <si>
    <r>
      <rPr>
        <sz val="7"/>
        <rFont val="Arial"/>
        <family val="2"/>
      </rPr>
      <t>5001.500105.11.002</t>
    </r>
  </si>
  <si>
    <r>
      <rPr>
        <sz val="8"/>
        <rFont val="Arial"/>
        <family val="2"/>
      </rPr>
      <t>Penyediaan sarana dan prasarana infrastruktur kecamatan</t>
    </r>
  </si>
  <si>
    <r>
      <rPr>
        <sz val="7"/>
        <rFont val="Arial"/>
        <family val="2"/>
      </rPr>
      <t>Keluaran : Penataan Aula dan ruang pelayanan Kecamatan Walantaka</t>
    </r>
  </si>
  <si>
    <r>
      <rPr>
        <sz val="7"/>
        <rFont val="Arial"/>
        <family val="2"/>
      </rPr>
      <t>5001.500105.11.003</t>
    </r>
  </si>
  <si>
    <r>
      <rPr>
        <sz val="7"/>
        <rFont val="Arial"/>
        <family val="2"/>
      </rPr>
      <t>Keluaran : Fasilitasi rapat koordinasi MUSPIKA dan Stake Holder Kecamatan Walantaka</t>
    </r>
  </si>
  <si>
    <r>
      <rPr>
        <sz val="7"/>
        <rFont val="Arial"/>
        <family val="2"/>
      </rPr>
      <t>5001.500105.11.004</t>
    </r>
  </si>
  <si>
    <r>
      <rPr>
        <sz val="7"/>
        <rFont val="Arial"/>
        <family val="2"/>
      </rPr>
      <t>Keluaran : Pendistribusian SPPT PBB</t>
    </r>
  </si>
  <si>
    <r>
      <rPr>
        <sz val="7"/>
        <rFont val="Arial"/>
        <family val="2"/>
      </rPr>
      <t>Kecamatan Walantaka dan 14 kelurahan</t>
    </r>
  </si>
  <si>
    <r>
      <rPr>
        <sz val="7"/>
        <rFont val="Arial"/>
        <family val="2"/>
      </rPr>
      <t>45000 Tupi</t>
    </r>
  </si>
  <si>
    <r>
      <rPr>
        <sz val="7"/>
        <rFont val="Arial"/>
        <family val="2"/>
      </rPr>
      <t>5001.500105.11.005</t>
    </r>
  </si>
  <si>
    <r>
      <rPr>
        <sz val="7"/>
        <rFont val="Arial"/>
        <family val="2"/>
      </rPr>
      <t>Keluaran : Penjaringan Kelurahan untuk mengikuti lomba kelurahan tingkat Kota Serang</t>
    </r>
  </si>
  <si>
    <r>
      <rPr>
        <sz val="7"/>
        <rFont val="Arial"/>
        <family val="2"/>
      </rPr>
      <t>14 Kelurahan</t>
    </r>
  </si>
  <si>
    <r>
      <rPr>
        <sz val="7"/>
        <rFont val="Arial"/>
        <family val="2"/>
      </rPr>
      <t xml:space="preserve">1 : Cakupan pembinaan masyarakat kecamatan
</t>
    </r>
    <r>
      <rPr>
        <sz val="7"/>
        <rFont val="Arial"/>
        <family val="2"/>
      </rPr>
      <t xml:space="preserve">2 : Capaian Fokus Kelurahan Sehat
</t>
    </r>
    <r>
      <rPr>
        <sz val="7"/>
        <rFont val="Arial"/>
        <family val="2"/>
      </rPr>
      <t xml:space="preserve">3 : Capaian Fokus Kelurahan Ramah Anak
</t>
    </r>
    <r>
      <rPr>
        <sz val="7"/>
        <rFont val="Arial"/>
        <family val="2"/>
      </rPr>
      <t xml:space="preserve">4 : Capaian Fokus Kampung Tematik
</t>
    </r>
    <r>
      <rPr>
        <sz val="7"/>
        <rFont val="Arial"/>
        <family val="2"/>
      </rPr>
      <t>5 : Realisasi pengajuan usulan musrembang tk kecamatan yang diakomodir</t>
    </r>
  </si>
  <si>
    <r>
      <rPr>
        <sz val="7"/>
        <rFont val="Arial"/>
        <family val="2"/>
      </rPr>
      <t xml:space="preserve">70 %
</t>
    </r>
    <r>
      <rPr>
        <sz val="7"/>
        <rFont val="Arial"/>
        <family val="2"/>
      </rPr>
      <t xml:space="preserve">35 %
</t>
    </r>
    <r>
      <rPr>
        <sz val="7"/>
        <rFont val="Arial"/>
        <family val="2"/>
      </rPr>
      <t xml:space="preserve">35 %
</t>
    </r>
    <r>
      <rPr>
        <sz val="7"/>
        <rFont val="Arial"/>
        <family val="2"/>
      </rPr>
      <t xml:space="preserve">35 %
</t>
    </r>
    <r>
      <rPr>
        <sz val="7"/>
        <rFont val="Arial"/>
        <family val="2"/>
      </rPr>
      <t>100 %</t>
    </r>
  </si>
  <si>
    <r>
      <rPr>
        <sz val="7"/>
        <rFont val="Arial"/>
        <family val="2"/>
      </rPr>
      <t xml:space="preserve">75 %
</t>
    </r>
    <r>
      <rPr>
        <sz val="7"/>
        <rFont val="Arial"/>
        <family val="2"/>
      </rPr>
      <t xml:space="preserve">50 %
</t>
    </r>
    <r>
      <rPr>
        <sz val="7"/>
        <rFont val="Arial"/>
        <family val="2"/>
      </rPr>
      <t xml:space="preserve">50 %
</t>
    </r>
    <r>
      <rPr>
        <sz val="7"/>
        <rFont val="Arial"/>
        <family val="2"/>
      </rPr>
      <t xml:space="preserve">50 %
</t>
    </r>
    <r>
      <rPr>
        <sz val="7"/>
        <rFont val="Arial"/>
        <family val="2"/>
      </rPr>
      <t>100 %</t>
    </r>
  </si>
  <si>
    <r>
      <rPr>
        <sz val="7"/>
        <rFont val="Arial"/>
        <family val="2"/>
      </rPr>
      <t>5001.500105.12.001</t>
    </r>
  </si>
  <si>
    <r>
      <rPr>
        <sz val="7"/>
        <rFont val="Arial"/>
        <family val="2"/>
      </rPr>
      <t>Keluaran : Terlaksananya Fasilitasi Pengembangan Kota Sehat</t>
    </r>
  </si>
  <si>
    <r>
      <rPr>
        <sz val="7"/>
        <rFont val="Arial"/>
        <family val="2"/>
      </rPr>
      <t>5001.500105.12.002</t>
    </r>
  </si>
  <si>
    <r>
      <rPr>
        <sz val="7"/>
        <rFont val="Arial"/>
        <family val="2"/>
      </rPr>
      <t>Keluaran : Terlaksananya Fasilitasi Pengembangan Kota Layak Anak</t>
    </r>
  </si>
  <si>
    <r>
      <rPr>
        <sz val="7"/>
        <rFont val="Arial"/>
        <family val="2"/>
      </rPr>
      <t>kecamatan walantaka</t>
    </r>
  </si>
  <si>
    <r>
      <rPr>
        <sz val="7"/>
        <rFont val="Arial"/>
        <family val="2"/>
      </rPr>
      <t>5001.500105.12.003</t>
    </r>
  </si>
  <si>
    <r>
      <rPr>
        <sz val="7"/>
        <rFont val="Arial"/>
        <family val="2"/>
      </rPr>
      <t>Keluaran : Pendampingan atlet olahraga untuk mengikuti ajang PORKOT</t>
    </r>
  </si>
  <si>
    <r>
      <rPr>
        <sz val="7"/>
        <rFont val="Arial"/>
        <family val="2"/>
      </rPr>
      <t>5001.500105.12.004</t>
    </r>
  </si>
  <si>
    <r>
      <rPr>
        <sz val="7"/>
        <rFont val="Arial"/>
        <family val="2"/>
      </rPr>
      <t>Keluaran : Fasilitasi pertemuan rutin PKK Kecamatan</t>
    </r>
  </si>
  <si>
    <r>
      <rPr>
        <sz val="7"/>
        <rFont val="Arial"/>
        <family val="2"/>
      </rPr>
      <t>10 Bulan</t>
    </r>
  </si>
  <si>
    <r>
      <rPr>
        <sz val="7"/>
        <rFont val="Arial"/>
        <family val="2"/>
      </rPr>
      <t>5001.500105.12.005</t>
    </r>
  </si>
  <si>
    <r>
      <rPr>
        <sz val="7"/>
        <rFont val="Arial"/>
        <family val="2"/>
      </rPr>
      <t>Keluaran : Penyusunan Dokumen Musyawarah Rencana Pembangunan Kecamatan Walantaka</t>
    </r>
  </si>
  <si>
    <r>
      <rPr>
        <sz val="7"/>
        <rFont val="Arial"/>
        <family val="2"/>
      </rPr>
      <t>5001.500105.12.006</t>
    </r>
  </si>
  <si>
    <r>
      <rPr>
        <sz val="7"/>
        <rFont val="Arial"/>
        <family val="2"/>
      </rPr>
      <t xml:space="preserve">Keluaran : Fasilitasi perayaan MuharamFasilitasi perayaan Muharam
</t>
    </r>
    <r>
      <rPr>
        <sz val="7"/>
        <rFont val="Arial"/>
        <family val="2"/>
      </rPr>
      <t xml:space="preserve">Keluaran : Fasilitasi keikutsertaan dalam Kegiatan Perayaan Maulid Tk. Kota Serang
</t>
    </r>
    <r>
      <rPr>
        <sz val="7"/>
        <rFont val="Arial"/>
        <family val="2"/>
      </rPr>
      <t xml:space="preserve">Keluaran : Fasilitasi keikutsertaan dalam Kegiatan MTQ Tk. Kota Serang
</t>
    </r>
    <r>
      <rPr>
        <sz val="7"/>
        <rFont val="Arial"/>
        <family val="2"/>
      </rPr>
      <t xml:space="preserve">Keluaran : Fasilitasi perayaan HUT Kota Serang
</t>
    </r>
    <r>
      <rPr>
        <sz val="7"/>
        <rFont val="Arial"/>
        <family val="2"/>
      </rPr>
      <t xml:space="preserve">Keluaran : Fasilitasi Perayaan HUT RI Tk. Kecamatan dan Tk. Kota Serang
</t>
    </r>
    <r>
      <rPr>
        <sz val="7"/>
        <rFont val="Arial"/>
        <family val="2"/>
      </rPr>
      <t xml:space="preserve">Keluaran : Fasilitasi Kegiatan Pengajian Bulanan
</t>
    </r>
    <r>
      <rPr>
        <sz val="7"/>
        <rFont val="Arial"/>
        <family val="2"/>
      </rPr>
      <t xml:space="preserve">Keluaran : Fasilitasi Halal Bihalal Idul Fitri Tk. Kecamatan
</t>
    </r>
    <r>
      <rPr>
        <sz val="7"/>
        <rFont val="Arial"/>
        <family val="2"/>
      </rPr>
      <t>Keluaran : Fasilitasi kegiatan Tarjung Tk. Kecamatan</t>
    </r>
  </si>
  <si>
    <r>
      <rPr>
        <sz val="7"/>
        <rFont val="Arial"/>
        <family val="2"/>
      </rPr>
      <t xml:space="preserve">1 Kegiatan
</t>
    </r>
    <r>
      <rPr>
        <sz val="7"/>
        <rFont val="Arial"/>
        <family val="2"/>
      </rPr>
      <t xml:space="preserve">1 Kegiatan
</t>
    </r>
    <r>
      <rPr>
        <sz val="7"/>
        <rFont val="Arial"/>
        <family val="2"/>
      </rPr>
      <t xml:space="preserve">1 Kegiatan
</t>
    </r>
    <r>
      <rPr>
        <sz val="7"/>
        <rFont val="Arial"/>
        <family val="2"/>
      </rPr>
      <t xml:space="preserve">1 Kegiatan
</t>
    </r>
    <r>
      <rPr>
        <sz val="7"/>
        <rFont val="Arial"/>
        <family val="2"/>
      </rPr>
      <t xml:space="preserve">1 Kegiatan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 Kegiatan
</t>
    </r>
    <r>
      <rPr>
        <sz val="7"/>
        <rFont val="Arial"/>
        <family val="2"/>
      </rPr>
      <t>1 Kegiatan</t>
    </r>
  </si>
  <si>
    <r>
      <rPr>
        <sz val="7"/>
        <rFont val="Arial"/>
        <family val="2"/>
      </rPr>
      <t>5001.500105.12.007</t>
    </r>
  </si>
  <si>
    <r>
      <rPr>
        <sz val="7"/>
        <rFont val="Arial"/>
        <family val="2"/>
      </rPr>
      <t>Keluaran : Terlaksananya Fasilitasi Penanggulangan Kemiskinan di Kecamatan Walantaka</t>
    </r>
  </si>
  <si>
    <r>
      <rPr>
        <sz val="7"/>
        <rFont val="Arial"/>
        <family val="2"/>
      </rPr>
      <t>1 : Realisasi pengajuan usulan musrembang tk kelurahan yang diakomodir</t>
    </r>
  </si>
  <si>
    <r>
      <rPr>
        <sz val="7"/>
        <rFont val="Arial"/>
        <family val="2"/>
      </rPr>
      <t>100 %0</t>
    </r>
  </si>
  <si>
    <r>
      <rPr>
        <sz val="7"/>
        <rFont val="Arial"/>
        <family val="2"/>
      </rPr>
      <t>5001.500105.13.043</t>
    </r>
  </si>
  <si>
    <r>
      <rPr>
        <sz val="8"/>
        <rFont val="Arial"/>
        <family val="2"/>
      </rPr>
      <t>Pemberdayaan Masyarakat Kelurahan Walantaka</t>
    </r>
  </si>
  <si>
    <r>
      <rPr>
        <sz val="7"/>
        <rFont val="Arial"/>
        <family val="2"/>
      </rPr>
      <t xml:space="preserve">Keluaran : Penyusunan Dokumen Musyarawah rencana pembangunan tingkat kelurahan
</t>
    </r>
    <r>
      <rPr>
        <sz val="7"/>
        <rFont val="Arial"/>
        <family val="2"/>
      </rPr>
      <t xml:space="preserve">Keluaran : Fasilitas Honorarium Masyarakat (RT dan RW, Marbot Masjid, Pemandi Jenazah dan Guru Ngaji)
</t>
    </r>
    <r>
      <rPr>
        <sz val="7"/>
        <rFont val="Arial"/>
        <family val="2"/>
      </rPr>
      <t xml:space="preserve">Keluaran : Pemberian Makanan Bergizi untuk Balita dan Ibu Hamil (Dapur Gizi)
</t>
    </r>
    <r>
      <rPr>
        <sz val="7"/>
        <rFont val="Arial"/>
        <family val="2"/>
      </rPr>
      <t>Keluaran : Fasilitas Transportasi Kader Posyandu</t>
    </r>
  </si>
  <si>
    <r>
      <rPr>
        <sz val="7"/>
        <rFont val="Arial"/>
        <family val="2"/>
      </rPr>
      <t xml:space="preserve">1 Dokumen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>12 Bulan</t>
    </r>
  </si>
  <si>
    <r>
      <rPr>
        <sz val="7"/>
        <rFont val="Arial"/>
        <family val="2"/>
      </rPr>
      <t>5001.500105.13.044</t>
    </r>
  </si>
  <si>
    <r>
      <rPr>
        <sz val="8"/>
        <rFont val="Arial"/>
        <family val="2"/>
      </rPr>
      <t>Pemberdayaan Masyarakat Kelurahan Cigoong</t>
    </r>
  </si>
  <si>
    <r>
      <rPr>
        <sz val="7"/>
        <rFont val="Arial"/>
        <family val="2"/>
      </rPr>
      <t xml:space="preserve">Keluaran : Penyusunan Dokumen Musyawarah Rencana Pembangunan tingkat Kelurahan
</t>
    </r>
    <r>
      <rPr>
        <sz val="7"/>
        <rFont val="Arial"/>
        <family val="2"/>
      </rPr>
      <t xml:space="preserve">Keluaran : Fasilitas Honorarium Masyarakat (RT, RW, Marbot Masjid, Guru Ngaji dan Pemandi Jenazah)
</t>
    </r>
    <r>
      <rPr>
        <sz val="7"/>
        <rFont val="Arial"/>
        <family val="2"/>
      </rPr>
      <t xml:space="preserve">Keluaran : Pemberian Makanan Bergizi untuk Balita dan Ibu Hamil (Dapur Gizi)
</t>
    </r>
    <r>
      <rPr>
        <sz val="7"/>
        <rFont val="Arial"/>
        <family val="2"/>
      </rPr>
      <t>Keluaran : Fasilitas Transport Kader Posyandu</t>
    </r>
  </si>
  <si>
    <r>
      <rPr>
        <sz val="7"/>
        <rFont val="Arial"/>
        <family val="2"/>
      </rPr>
      <t>5001.500105.13.045</t>
    </r>
  </si>
  <si>
    <r>
      <rPr>
        <sz val="8"/>
        <rFont val="Arial"/>
        <family val="2"/>
      </rPr>
      <t>Pemberdayaan Masyarakat Kelurahan Nyapah</t>
    </r>
  </si>
  <si>
    <r>
      <rPr>
        <sz val="7"/>
        <rFont val="Arial"/>
        <family val="2"/>
      </rPr>
      <t xml:space="preserve">Keluaran : Penyusunan Dokumen Musyawarah Rencana Pembangunan Kelurahan
</t>
    </r>
    <r>
      <rPr>
        <sz val="7"/>
        <rFont val="Arial"/>
        <family val="2"/>
      </rPr>
      <t>Keluaran : Fasilitasi Honorarium masyarakat ( RT dan RW, Merbot Masjid, Pemandi Jenazah dan Guru Ngaji)</t>
    </r>
  </si>
  <si>
    <r>
      <rPr>
        <sz val="7"/>
        <rFont val="Arial"/>
        <family val="2"/>
      </rPr>
      <t xml:space="preserve">1 Dokumen
</t>
    </r>
    <r>
      <rPr>
        <sz val="7"/>
        <rFont val="Arial"/>
        <family val="2"/>
      </rPr>
      <t>12 Bulan</t>
    </r>
  </si>
  <si>
    <r>
      <rPr>
        <sz val="7"/>
        <rFont val="Arial"/>
        <family val="2"/>
      </rPr>
      <t>5001.500105.13.046</t>
    </r>
  </si>
  <si>
    <r>
      <rPr>
        <sz val="8"/>
        <rFont val="Arial"/>
        <family val="2"/>
      </rPr>
      <t>Pemberdayaan Masyarakat Kelurahan Pangampelan</t>
    </r>
  </si>
  <si>
    <r>
      <rPr>
        <sz val="7"/>
        <rFont val="Arial"/>
        <family val="2"/>
      </rPr>
      <t xml:space="preserve">Keluaran : Penyusunan Dokumen Musyawarah Pembangunan Masyarakat Kelurahan
</t>
    </r>
    <r>
      <rPr>
        <sz val="7"/>
        <rFont val="Arial"/>
        <family val="2"/>
      </rPr>
      <t>Keluaran : Fasilitasi Honorarium masyarakat ( RT dan RW, Merbot Masjid, Pemandi Jenazah dan Guru Ngaji)</t>
    </r>
  </si>
  <si>
    <r>
      <rPr>
        <sz val="7"/>
        <rFont val="Arial"/>
        <family val="2"/>
      </rPr>
      <t>Kelurahan Pangampelan</t>
    </r>
  </si>
  <si>
    <r>
      <rPr>
        <sz val="7"/>
        <rFont val="Arial"/>
        <family val="2"/>
      </rPr>
      <t>5001.500105.13.047</t>
    </r>
  </si>
  <si>
    <r>
      <rPr>
        <sz val="8"/>
        <rFont val="Arial"/>
        <family val="2"/>
      </rPr>
      <t>Pemberdayaan Masyarakat Kelurahan Kiara</t>
    </r>
  </si>
  <si>
    <r>
      <rPr>
        <sz val="7"/>
        <rFont val="Arial"/>
        <family val="2"/>
      </rPr>
      <t>5001.500105.13.048</t>
    </r>
  </si>
  <si>
    <r>
      <rPr>
        <sz val="8"/>
        <rFont val="Arial"/>
        <family val="2"/>
      </rPr>
      <t>Pemberdayaan Masyarakat Kelurahan Pager Agung</t>
    </r>
  </si>
  <si>
    <r>
      <rPr>
        <sz val="7"/>
        <rFont val="Arial"/>
        <family val="2"/>
      </rPr>
      <t>5001.500105.13.049</t>
    </r>
  </si>
  <si>
    <r>
      <rPr>
        <sz val="8"/>
        <rFont val="Arial"/>
        <family val="2"/>
      </rPr>
      <t>Pemberdayaan Masyarakat Kelurahan Kalodran</t>
    </r>
  </si>
  <si>
    <r>
      <rPr>
        <sz val="7"/>
        <rFont val="Arial"/>
        <family val="2"/>
      </rPr>
      <t>5001.500105.13.050</t>
    </r>
  </si>
  <si>
    <r>
      <rPr>
        <sz val="8"/>
        <rFont val="Arial"/>
        <family val="2"/>
      </rPr>
      <t>Pemberdayaan Masyarakat Kelurahan Kepuren</t>
    </r>
  </si>
  <si>
    <r>
      <rPr>
        <sz val="7"/>
        <rFont val="Arial"/>
        <family val="2"/>
      </rPr>
      <t xml:space="preserve">Keluaran :  Penyusunan Dokumen Musyawarah Rencana Pembangunan Kelurahan
</t>
    </r>
    <r>
      <rPr>
        <sz val="7"/>
        <rFont val="Arial"/>
        <family val="2"/>
      </rPr>
      <t>Keluaran : Fasilitasi Honorarium masyarakat ( RT dan RW, Merbot Masjid, Pemandi Jenazah dan Guru Ngaji)</t>
    </r>
  </si>
  <si>
    <r>
      <rPr>
        <sz val="7"/>
        <rFont val="Arial"/>
        <family val="2"/>
      </rPr>
      <t>5001.500105.13.051</t>
    </r>
  </si>
  <si>
    <r>
      <rPr>
        <sz val="8"/>
        <rFont val="Arial"/>
        <family val="2"/>
      </rPr>
      <t>Pemberdayaan Masyarakat Kelurahan Teritih</t>
    </r>
  </si>
  <si>
    <r>
      <rPr>
        <sz val="7"/>
        <rFont val="Arial"/>
        <family val="2"/>
      </rPr>
      <t>5001.500105.13.052</t>
    </r>
  </si>
  <si>
    <r>
      <rPr>
        <sz val="8"/>
        <rFont val="Arial"/>
        <family val="2"/>
      </rPr>
      <t>Pemberdayaan Masyarakat Kelurahan Pabuaran</t>
    </r>
  </si>
  <si>
    <r>
      <rPr>
        <sz val="7"/>
        <rFont val="Arial"/>
        <family val="2"/>
      </rPr>
      <t>5001.500105.13.053</t>
    </r>
  </si>
  <si>
    <r>
      <rPr>
        <sz val="8"/>
        <rFont val="Arial"/>
        <family val="2"/>
      </rPr>
      <t>Pemberdayaan Masyarakat Kelurahan Pasuluhan</t>
    </r>
  </si>
  <si>
    <r>
      <rPr>
        <sz val="7"/>
        <rFont val="Arial"/>
        <family val="2"/>
      </rPr>
      <t>5001.500105.13.054</t>
    </r>
  </si>
  <si>
    <r>
      <rPr>
        <sz val="8"/>
        <rFont val="Arial"/>
        <family val="2"/>
      </rPr>
      <t>Pemberdayaan Masyarakat Kelurahan Tegalsari</t>
    </r>
  </si>
  <si>
    <r>
      <rPr>
        <sz val="7"/>
        <rFont val="Arial"/>
        <family val="2"/>
      </rPr>
      <t>Keluaran : terlaksananya kegiatan pemberdayaan masyarakat</t>
    </r>
  </si>
  <si>
    <r>
      <rPr>
        <sz val="7"/>
        <rFont val="Arial"/>
        <family val="2"/>
      </rPr>
      <t>0 org/ tahun</t>
    </r>
  </si>
  <si>
    <r>
      <rPr>
        <sz val="7"/>
        <rFont val="Arial"/>
        <family val="2"/>
      </rPr>
      <t>5001.500105.13.055</t>
    </r>
  </si>
  <si>
    <r>
      <rPr>
        <sz val="8"/>
        <rFont val="Arial"/>
        <family val="2"/>
      </rPr>
      <t>Pemberdayaan Masyarakat Kelurahan Pipitan</t>
    </r>
  </si>
  <si>
    <r>
      <rPr>
        <sz val="7"/>
        <rFont val="Arial"/>
        <family val="2"/>
      </rPr>
      <t>5001.500105.13.056</t>
    </r>
  </si>
  <si>
    <r>
      <rPr>
        <sz val="8"/>
        <rFont val="Arial"/>
        <family val="2"/>
      </rPr>
      <t>Pemberdayaan Masyarakat Kelurahan Lebakwangi</t>
    </r>
  </si>
  <si>
    <r>
      <rPr>
        <sz val="7"/>
        <rFont val="Arial"/>
        <family val="2"/>
      </rPr>
      <t>Kelurahan Lebak Wangi</t>
    </r>
  </si>
  <si>
    <r>
      <rPr>
        <sz val="7"/>
        <rFont val="Arial"/>
        <family val="2"/>
      </rPr>
      <t xml:space="preserve">1 : Cakupan Pembinaan Masyarakat Kelurahan
</t>
    </r>
    <r>
      <rPr>
        <sz val="7"/>
        <rFont val="Arial"/>
        <family val="2"/>
      </rPr>
      <t>2 : akupan Pembinaan Lembaga Kemasyarakatan Kelurahan</t>
    </r>
  </si>
  <si>
    <r>
      <rPr>
        <sz val="7"/>
        <rFont val="Arial"/>
        <family val="2"/>
      </rPr>
      <t xml:space="preserve">70 %
</t>
    </r>
    <r>
      <rPr>
        <sz val="7"/>
        <rFont val="Arial"/>
        <family val="2"/>
      </rPr>
      <t>70 %</t>
    </r>
  </si>
  <si>
    <r>
      <rPr>
        <sz val="7"/>
        <rFont val="Arial"/>
        <family val="2"/>
      </rPr>
      <t xml:space="preserve">80 %
</t>
    </r>
    <r>
      <rPr>
        <sz val="7"/>
        <rFont val="Arial"/>
        <family val="2"/>
      </rPr>
      <t>80 %</t>
    </r>
  </si>
  <si>
    <r>
      <rPr>
        <sz val="7"/>
        <rFont val="Arial"/>
        <family val="2"/>
      </rPr>
      <t>5001.500105.14.043</t>
    </r>
  </si>
  <si>
    <r>
      <rPr>
        <sz val="8"/>
        <rFont val="Arial"/>
        <family val="2"/>
      </rPr>
      <t>Pemberdayaan Masyarakat Kelurahan Walantaka (DAU-T)</t>
    </r>
  </si>
  <si>
    <r>
      <rPr>
        <sz val="7"/>
        <rFont val="Arial"/>
        <family val="2"/>
      </rPr>
      <t>Keluaran : Fasilitas Gotong Royong Warga</t>
    </r>
  </si>
  <si>
    <r>
      <rPr>
        <sz val="7"/>
        <rFont val="Arial"/>
        <family val="2"/>
      </rPr>
      <t>80 Orang</t>
    </r>
  </si>
  <si>
    <r>
      <rPr>
        <sz val="7"/>
        <rFont val="Arial"/>
        <family val="2"/>
      </rPr>
      <t>5001.500105.14.044</t>
    </r>
  </si>
  <si>
    <r>
      <rPr>
        <sz val="8"/>
        <rFont val="Arial"/>
        <family val="2"/>
      </rPr>
      <t>Pemberdayaan Masyarakat Kelurahan Cigoong (DAU-T)</t>
    </r>
  </si>
  <si>
    <r>
      <rPr>
        <sz val="7"/>
        <rFont val="Arial"/>
        <family val="2"/>
      </rPr>
      <t xml:space="preserve">Keluaran : Fasilitas kegiatan gotong royong warga
</t>
    </r>
    <r>
      <rPr>
        <sz val="7"/>
        <rFont val="Arial"/>
        <family val="2"/>
      </rPr>
      <t xml:space="preserve">Keluaran : Fasilitas pelatihan keterampilan warga
</t>
    </r>
    <r>
      <rPr>
        <sz val="7"/>
        <rFont val="Arial"/>
        <family val="2"/>
      </rPr>
      <t>Keluaran : Fasilitas Bimtek warga</t>
    </r>
  </si>
  <si>
    <r>
      <rPr>
        <sz val="7"/>
        <rFont val="Arial"/>
        <family val="2"/>
      </rPr>
      <t xml:space="preserve">80 Orang
</t>
    </r>
    <r>
      <rPr>
        <sz val="7"/>
        <rFont val="Arial"/>
        <family val="2"/>
      </rPr>
      <t xml:space="preserve">60 Orang
</t>
    </r>
    <r>
      <rPr>
        <sz val="7"/>
        <rFont val="Arial"/>
        <family val="2"/>
      </rPr>
      <t>40 Orang</t>
    </r>
  </si>
  <si>
    <r>
      <rPr>
        <sz val="7"/>
        <rFont val="Arial"/>
        <family val="2"/>
      </rPr>
      <t xml:space="preserve">0 Orang
</t>
    </r>
    <r>
      <rPr>
        <sz val="7"/>
        <rFont val="Arial"/>
        <family val="2"/>
      </rPr>
      <t xml:space="preserve">0 Orang
</t>
    </r>
    <r>
      <rPr>
        <sz val="7"/>
        <rFont val="Arial"/>
        <family val="2"/>
      </rPr>
      <t>0 Orang</t>
    </r>
  </si>
  <si>
    <r>
      <rPr>
        <sz val="7"/>
        <rFont val="Arial"/>
        <family val="2"/>
      </rPr>
      <t>5001.500105.14.045</t>
    </r>
  </si>
  <si>
    <r>
      <rPr>
        <sz val="8"/>
        <rFont val="Arial"/>
        <family val="2"/>
      </rPr>
      <t xml:space="preserve">Pemberdayaan Masyarakat Kelurahan Nyapah (DAU
</t>
    </r>
    <r>
      <rPr>
        <sz val="8"/>
        <rFont val="Arial"/>
        <family val="2"/>
      </rPr>
      <t>-T)</t>
    </r>
  </si>
  <si>
    <r>
      <rPr>
        <sz val="7"/>
        <rFont val="Arial"/>
        <family val="2"/>
      </rPr>
      <t>Keluaran : Terselenggaranya pelatihan Keterampilan</t>
    </r>
  </si>
  <si>
    <r>
      <rPr>
        <sz val="7"/>
        <rFont val="Arial"/>
        <family val="2"/>
      </rPr>
      <t>5001.500105.14.046</t>
    </r>
  </si>
  <si>
    <r>
      <rPr>
        <sz val="8"/>
        <rFont val="Arial"/>
        <family val="2"/>
      </rPr>
      <t>Pemberdayaan Masyarakat Kelurahan Pangampelan (DAU-T)</t>
    </r>
  </si>
  <si>
    <r>
      <rPr>
        <sz val="7"/>
        <rFont val="Arial"/>
        <family val="2"/>
      </rPr>
      <t xml:space="preserve">Keluaran : Terselenggaranya pelatihan Keterampilan
</t>
    </r>
    <r>
      <rPr>
        <sz val="7"/>
        <rFont val="Arial"/>
        <family val="2"/>
      </rPr>
      <t>Keluaran : Fasilitasi Gotong Royong kebersihan lingkungan Warga</t>
    </r>
  </si>
  <si>
    <r>
      <rPr>
        <sz val="7"/>
        <rFont val="Arial"/>
        <family val="2"/>
      </rPr>
      <t xml:space="preserve">5 Materi
</t>
    </r>
    <r>
      <rPr>
        <sz val="7"/>
        <rFont val="Arial"/>
        <family val="2"/>
      </rPr>
      <t>80 org</t>
    </r>
  </si>
  <si>
    <r>
      <rPr>
        <sz val="7"/>
        <rFont val="Arial"/>
        <family val="2"/>
      </rPr>
      <t>5001.500105.14.047</t>
    </r>
  </si>
  <si>
    <r>
      <rPr>
        <sz val="8"/>
        <rFont val="Arial"/>
        <family val="2"/>
      </rPr>
      <t>Pemberdayaan Masyarakat Kelurahan Kiara (DAU- T)</t>
    </r>
  </si>
  <si>
    <r>
      <rPr>
        <sz val="7"/>
        <rFont val="Arial"/>
        <family val="2"/>
      </rPr>
      <t>5001.500105.14.048</t>
    </r>
  </si>
  <si>
    <r>
      <rPr>
        <sz val="8"/>
        <rFont val="Arial"/>
        <family val="2"/>
      </rPr>
      <t>Pemberdayaan Masyarakat Kelurahan Pager Agung (DAU-T)</t>
    </r>
  </si>
  <si>
    <r>
      <rPr>
        <sz val="7"/>
        <rFont val="Arial"/>
        <family val="2"/>
      </rPr>
      <t>5001.500105.14.049</t>
    </r>
  </si>
  <si>
    <r>
      <rPr>
        <sz val="8"/>
        <rFont val="Arial"/>
        <family val="2"/>
      </rPr>
      <t>Pemberdayaan Masyarakat Kelurahan Kalodran (DAU-T)</t>
    </r>
  </si>
  <si>
    <r>
      <rPr>
        <sz val="7"/>
        <rFont val="Arial"/>
        <family val="2"/>
      </rPr>
      <t>5001.500105.14.050</t>
    </r>
  </si>
  <si>
    <r>
      <rPr>
        <sz val="8"/>
        <rFont val="Arial"/>
        <family val="2"/>
      </rPr>
      <t>Pemberdayaan Masyarakat Kelurahan Kepuren (DAU-T)</t>
    </r>
  </si>
  <si>
    <r>
      <rPr>
        <sz val="7"/>
        <rFont val="Arial"/>
        <family val="2"/>
      </rPr>
      <t xml:space="preserve">5 Kegiatan
</t>
    </r>
    <r>
      <rPr>
        <sz val="7"/>
        <rFont val="Arial"/>
        <family val="2"/>
      </rPr>
      <t>80 org</t>
    </r>
  </si>
  <si>
    <r>
      <rPr>
        <sz val="7"/>
        <rFont val="Arial"/>
        <family val="2"/>
      </rPr>
      <t>5001.500105.14.051</t>
    </r>
  </si>
  <si>
    <r>
      <rPr>
        <sz val="8"/>
        <rFont val="Arial"/>
        <family val="2"/>
      </rPr>
      <t>Pemberdayaan Masyarakat Kelurahan Teritih(DAU- T)</t>
    </r>
  </si>
  <si>
    <r>
      <rPr>
        <sz val="7"/>
        <rFont val="Arial"/>
        <family val="2"/>
      </rPr>
      <t>Keluaran : terselenggaranya pelatihan Keterampilan</t>
    </r>
  </si>
  <si>
    <r>
      <rPr>
        <sz val="7"/>
        <rFont val="Arial"/>
        <family val="2"/>
      </rPr>
      <t>5001.500105.14.052</t>
    </r>
  </si>
  <si>
    <r>
      <rPr>
        <sz val="8"/>
        <rFont val="Arial"/>
        <family val="2"/>
      </rPr>
      <t>Pemberdayaan Masyarakat Kelurahan Pabuaran (DAU-T)</t>
    </r>
  </si>
  <si>
    <r>
      <rPr>
        <sz val="7"/>
        <rFont val="Arial"/>
        <family val="2"/>
      </rPr>
      <t>5001.500105.14.053</t>
    </r>
  </si>
  <si>
    <r>
      <rPr>
        <sz val="8"/>
        <rFont val="Arial"/>
        <family val="2"/>
      </rPr>
      <t>Pemberdayaan Masyarakat Kelurahan Pasuluhan (DAU-T)</t>
    </r>
  </si>
  <si>
    <r>
      <rPr>
        <sz val="7"/>
        <rFont val="Arial"/>
        <family val="2"/>
      </rPr>
      <t xml:space="preserve">Keluaran : terselenggaranya pelatihan Keterampilan
</t>
    </r>
    <r>
      <rPr>
        <sz val="7"/>
        <rFont val="Arial"/>
        <family val="2"/>
      </rPr>
      <t>Keluaran : Fasilitasi Gotong Royong kebersihan lingkungan Warga</t>
    </r>
  </si>
  <si>
    <r>
      <rPr>
        <sz val="7"/>
        <rFont val="Arial"/>
        <family val="2"/>
      </rPr>
      <t>5001.500105.14.054</t>
    </r>
  </si>
  <si>
    <r>
      <rPr>
        <sz val="8"/>
        <rFont val="Arial"/>
        <family val="2"/>
      </rPr>
      <t xml:space="preserve">Pemberdayaan Masyarakat Kelurahan Tegalsari (DA
</t>
    </r>
    <r>
      <rPr>
        <sz val="8"/>
        <rFont val="Arial"/>
        <family val="2"/>
      </rPr>
      <t>-UT)</t>
    </r>
  </si>
  <si>
    <r>
      <rPr>
        <sz val="7"/>
        <rFont val="Arial"/>
        <family val="2"/>
      </rPr>
      <t>Keluaran : terlaksananya pelatihan pemberdayaan masyarakat tentang tata boga dan makanan kue</t>
    </r>
  </si>
  <si>
    <r>
      <rPr>
        <sz val="7"/>
        <rFont val="Arial"/>
        <family val="2"/>
      </rPr>
      <t>5001.500105.14.055</t>
    </r>
  </si>
  <si>
    <r>
      <rPr>
        <sz val="8"/>
        <rFont val="Arial"/>
        <family val="2"/>
      </rPr>
      <t>Pemberdayaan Masyarakat Kelurahan Pipitan (DAU- T)</t>
    </r>
  </si>
  <si>
    <r>
      <rPr>
        <sz val="7"/>
        <rFont val="Arial"/>
        <family val="2"/>
      </rPr>
      <t>5001.500105.14.056</t>
    </r>
  </si>
  <si>
    <r>
      <rPr>
        <sz val="8"/>
        <rFont val="Arial"/>
        <family val="2"/>
      </rPr>
      <t>Pemberdayaan Masyarakat Kelurahan Lebakwangi (DAU-T)</t>
    </r>
  </si>
  <si>
    <r>
      <rPr>
        <sz val="7"/>
        <rFont val="Arial"/>
        <family val="2"/>
      </rPr>
      <t>1 :    Capaian pembangunan Sarana Prasarana Infrastruktur Kelurahan sesuai target/rencana</t>
    </r>
  </si>
  <si>
    <r>
      <rPr>
        <sz val="7"/>
        <rFont val="Arial"/>
        <family val="2"/>
      </rPr>
      <t>5001.500105.15.043</t>
    </r>
  </si>
  <si>
    <r>
      <rPr>
        <sz val="8"/>
        <rFont val="Arial"/>
        <family val="2"/>
      </rPr>
      <t>Penyediaan Sarana dan Prasarana Infrastruktur Kelurahan Walantaka (DAU-T)</t>
    </r>
  </si>
  <si>
    <r>
      <rPr>
        <sz val="7"/>
        <rFont val="Arial"/>
        <family val="2"/>
      </rPr>
      <t xml:space="preserve">Keluaran : Jumlah Pengadaan jalan Lingkungan
</t>
    </r>
    <r>
      <rPr>
        <sz val="7"/>
        <rFont val="Arial"/>
        <family val="2"/>
      </rPr>
      <t>Keluaran : pengadaan Drainase Jalan Lingkungan</t>
    </r>
  </si>
  <si>
    <r>
      <rPr>
        <sz val="7"/>
        <rFont val="Arial"/>
        <family val="2"/>
      </rPr>
      <t xml:space="preserve">1 Paket
</t>
    </r>
    <r>
      <rPr>
        <sz val="7"/>
        <rFont val="Arial"/>
        <family val="2"/>
      </rPr>
      <t>1 Paket</t>
    </r>
  </si>
  <si>
    <r>
      <rPr>
        <sz val="7"/>
        <rFont val="Arial"/>
        <family val="2"/>
      </rPr>
      <t>5001.500105.15.044</t>
    </r>
  </si>
  <si>
    <r>
      <rPr>
        <sz val="8"/>
        <rFont val="Arial"/>
        <family val="2"/>
      </rPr>
      <t>Penyediaan Sarana dan Prasarana Infrastruktur Kelurahan Cigoong (DAU-T)</t>
    </r>
  </si>
  <si>
    <r>
      <rPr>
        <sz val="7"/>
        <rFont val="Arial"/>
        <family val="2"/>
      </rPr>
      <t>Keluaran : Terlaksananya Pembangunan Sarana dan Prasarana Infrastruktur Kelurahan</t>
    </r>
  </si>
  <si>
    <r>
      <rPr>
        <sz val="7"/>
        <rFont val="Arial"/>
        <family val="2"/>
      </rPr>
      <t>0 keg</t>
    </r>
  </si>
  <si>
    <r>
      <rPr>
        <sz val="7"/>
        <rFont val="Arial"/>
        <family val="2"/>
      </rPr>
      <t>5001.500105.15.045</t>
    </r>
  </si>
  <si>
    <r>
      <rPr>
        <sz val="8"/>
        <rFont val="Arial"/>
        <family val="2"/>
      </rPr>
      <t>Penyediaan Sarana dan Prasarana Infrastruktur Kelurahan Nyapah (DAU-T)</t>
    </r>
  </si>
  <si>
    <r>
      <rPr>
        <sz val="7"/>
        <rFont val="Arial"/>
        <family val="2"/>
      </rPr>
      <t xml:space="preserve">Keluaran : pengadaan paving blok Jalan Lingkungan
</t>
    </r>
    <r>
      <rPr>
        <sz val="7"/>
        <rFont val="Arial"/>
        <family val="2"/>
      </rPr>
      <t>Keluaran : pengadaan Tembok Penahan Tanah Jalan Lingkungan</t>
    </r>
  </si>
  <si>
    <r>
      <rPr>
        <sz val="7"/>
        <rFont val="Arial"/>
        <family val="2"/>
      </rPr>
      <t>Kelurahan nyapah</t>
    </r>
  </si>
  <si>
    <r>
      <rPr>
        <sz val="7"/>
        <rFont val="Arial"/>
        <family val="2"/>
      </rPr>
      <t xml:space="preserve">3 Paket
</t>
    </r>
    <r>
      <rPr>
        <sz val="7"/>
        <rFont val="Arial"/>
        <family val="2"/>
      </rPr>
      <t>1 Paket</t>
    </r>
  </si>
  <si>
    <r>
      <rPr>
        <sz val="7"/>
        <rFont val="Arial"/>
        <family val="2"/>
      </rPr>
      <t>5001.500105.15.046</t>
    </r>
  </si>
  <si>
    <r>
      <rPr>
        <sz val="8"/>
        <rFont val="Arial"/>
        <family val="2"/>
      </rPr>
      <t>Penyediaan Sarana dan Prasarana Infrastruktur Kelurahan Pangampelan (DAU-T)</t>
    </r>
  </si>
  <si>
    <r>
      <rPr>
        <sz val="7"/>
        <rFont val="Arial"/>
        <family val="2"/>
      </rPr>
      <t xml:space="preserve">Keluaran : Pengadaan Paving Blok Jalan Lingkungan
</t>
    </r>
    <r>
      <rPr>
        <sz val="7"/>
        <rFont val="Arial"/>
        <family val="2"/>
      </rPr>
      <t>Keluaran : Pengadaan Drainase Jalan Lingkungan</t>
    </r>
  </si>
  <si>
    <r>
      <rPr>
        <sz val="7"/>
        <rFont val="Arial"/>
        <family val="2"/>
      </rPr>
      <t>Kelurahan pangampelan</t>
    </r>
  </si>
  <si>
    <r>
      <rPr>
        <sz val="7"/>
        <rFont val="Arial"/>
        <family val="2"/>
      </rPr>
      <t xml:space="preserve">2 Paket
</t>
    </r>
    <r>
      <rPr>
        <sz val="7"/>
        <rFont val="Arial"/>
        <family val="2"/>
      </rPr>
      <t>2 Paket</t>
    </r>
  </si>
  <si>
    <r>
      <rPr>
        <sz val="7"/>
        <rFont val="Arial"/>
        <family val="2"/>
      </rPr>
      <t>5001.500105.15.047</t>
    </r>
  </si>
  <si>
    <r>
      <rPr>
        <sz val="8"/>
        <rFont val="Arial"/>
        <family val="2"/>
      </rPr>
      <t>Penyediaan Sarana dan Prasarana Infrastruktur Kelurahan Kiara (DAU-T)</t>
    </r>
  </si>
  <si>
    <r>
      <rPr>
        <sz val="7"/>
        <rFont val="Arial"/>
        <family val="2"/>
      </rPr>
      <t xml:space="preserve">Keluaran : Pengadaan Paving Blok Jalan Lingkungan
</t>
    </r>
    <r>
      <rPr>
        <sz val="7"/>
        <rFont val="Arial"/>
        <family val="2"/>
      </rPr>
      <t xml:space="preserve">Keluaran : Pengadaan Gedung Posyandu
</t>
    </r>
    <r>
      <rPr>
        <sz val="7"/>
        <rFont val="Arial"/>
        <family val="2"/>
      </rPr>
      <t xml:space="preserve">Keluaran : Pengadaan Drainase Jalan Lingkungan
</t>
    </r>
    <r>
      <rPr>
        <sz val="7"/>
        <rFont val="Arial"/>
        <family val="2"/>
      </rPr>
      <t>Keluaran : Pengadaan Tembok Penahan Tanah Jalan Lingkungan</t>
    </r>
  </si>
  <si>
    <r>
      <rPr>
        <sz val="7"/>
        <rFont val="Arial"/>
        <family val="2"/>
      </rPr>
      <t xml:space="preserve">1 Paket
</t>
    </r>
    <r>
      <rPr>
        <sz val="7"/>
        <rFont val="Arial"/>
        <family val="2"/>
      </rPr>
      <t xml:space="preserve">1 Unit
</t>
    </r>
    <r>
      <rPr>
        <sz val="7"/>
        <rFont val="Arial"/>
        <family val="2"/>
      </rPr>
      <t xml:space="preserve">1 Paket
</t>
    </r>
    <r>
      <rPr>
        <sz val="7"/>
        <rFont val="Arial"/>
        <family val="2"/>
      </rPr>
      <t>2 Paket</t>
    </r>
  </si>
  <si>
    <r>
      <rPr>
        <sz val="7"/>
        <rFont val="Arial"/>
        <family val="2"/>
      </rPr>
      <t>5001.500105.15.048</t>
    </r>
  </si>
  <si>
    <r>
      <rPr>
        <sz val="8"/>
        <rFont val="Arial"/>
        <family val="2"/>
      </rPr>
      <t>Penyediaan Sarana dan Prasarana Infrastruktur Kelurahan Pager Agung (DAU-T)</t>
    </r>
  </si>
  <si>
    <r>
      <rPr>
        <sz val="7"/>
        <rFont val="Arial"/>
        <family val="2"/>
      </rPr>
      <t>Keluaran : Pengadaan Paving Blok Jalan Lingkungan</t>
    </r>
  </si>
  <si>
    <r>
      <rPr>
        <sz val="7"/>
        <rFont val="Arial"/>
        <family val="2"/>
      </rPr>
      <t>5001.500105.15.049</t>
    </r>
  </si>
  <si>
    <r>
      <rPr>
        <sz val="8"/>
        <rFont val="Arial"/>
        <family val="2"/>
      </rPr>
      <t>Penyediaan Sarana dan Prasarana Infrastruktur Kelurahan Kalodran (DAU-T)</t>
    </r>
  </si>
  <si>
    <r>
      <rPr>
        <sz val="7"/>
        <rFont val="Arial"/>
        <family val="2"/>
      </rPr>
      <t xml:space="preserve">Keluaran : Pengadaan paving Blok Jalan Lingkungan
</t>
    </r>
    <r>
      <rPr>
        <sz val="7"/>
        <rFont val="Arial"/>
        <family val="2"/>
      </rPr>
      <t>Keluaran : Pengadaan Betonisasi Tak Bertulang jalan Lingkungan</t>
    </r>
  </si>
  <si>
    <r>
      <rPr>
        <sz val="7"/>
        <rFont val="Arial"/>
        <family val="2"/>
      </rPr>
      <t xml:space="preserve">2 Paket
</t>
    </r>
    <r>
      <rPr>
        <sz val="7"/>
        <rFont val="Arial"/>
        <family val="2"/>
      </rPr>
      <t>1 Paket</t>
    </r>
  </si>
  <si>
    <r>
      <rPr>
        <sz val="7"/>
        <rFont val="Arial"/>
        <family val="2"/>
      </rPr>
      <t>5001.500105.15.050</t>
    </r>
  </si>
  <si>
    <r>
      <rPr>
        <sz val="8"/>
        <rFont val="Arial"/>
        <family val="2"/>
      </rPr>
      <t>Penyediaan Sarana dan Prasarana Infrastruktur Kelurahan Kepuren (DAU-T)</t>
    </r>
  </si>
  <si>
    <r>
      <rPr>
        <sz val="7"/>
        <rFont val="Arial"/>
        <family val="2"/>
      </rPr>
      <t xml:space="preserve">Keluaran : Pengadaan Paving Blok Jalan Lingkungan
</t>
    </r>
    <r>
      <rPr>
        <sz val="7"/>
        <rFont val="Arial"/>
        <family val="2"/>
      </rPr>
      <t xml:space="preserve">Keluaran : Pengadaan Drainase Jalan Lingkungan
</t>
    </r>
    <r>
      <rPr>
        <sz val="7"/>
        <rFont val="Arial"/>
        <family val="2"/>
      </rPr>
      <t>Keluaran : Pengadaan Tembok Penahan Tanah Jalan Lingkungan</t>
    </r>
  </si>
  <si>
    <r>
      <rPr>
        <sz val="7"/>
        <rFont val="Arial"/>
        <family val="2"/>
      </rPr>
      <t>kelurahan Kepuren</t>
    </r>
  </si>
  <si>
    <r>
      <rPr>
        <sz val="7"/>
        <rFont val="Arial"/>
        <family val="2"/>
      </rPr>
      <t xml:space="preserve">3 Paket
</t>
    </r>
    <r>
      <rPr>
        <sz val="7"/>
        <rFont val="Arial"/>
        <family val="2"/>
      </rPr>
      <t xml:space="preserve">1 Paket
</t>
    </r>
    <r>
      <rPr>
        <sz val="7"/>
        <rFont val="Arial"/>
        <family val="2"/>
      </rPr>
      <t>1 Paket</t>
    </r>
  </si>
  <si>
    <r>
      <rPr>
        <sz val="7"/>
        <rFont val="Arial"/>
        <family val="2"/>
      </rPr>
      <t>5001.500105.15.051</t>
    </r>
  </si>
  <si>
    <r>
      <rPr>
        <sz val="8"/>
        <rFont val="Arial"/>
        <family val="2"/>
      </rPr>
      <t>Penyediaan Sarana dan Prasarana Infrastruktur Kelurahan Teritih (DAU-T)</t>
    </r>
  </si>
  <si>
    <r>
      <rPr>
        <sz val="7"/>
        <rFont val="Arial"/>
        <family val="2"/>
      </rPr>
      <t>kelurahan Teritih</t>
    </r>
  </si>
  <si>
    <r>
      <rPr>
        <sz val="7"/>
        <rFont val="Arial"/>
        <family val="2"/>
      </rPr>
      <t xml:space="preserve">3 Paket
</t>
    </r>
    <r>
      <rPr>
        <sz val="7"/>
        <rFont val="Arial"/>
        <family val="2"/>
      </rPr>
      <t>3 Paket</t>
    </r>
  </si>
  <si>
    <r>
      <rPr>
        <sz val="7"/>
        <rFont val="Arial"/>
        <family val="2"/>
      </rPr>
      <t>5001.500105.15.052</t>
    </r>
  </si>
  <si>
    <r>
      <rPr>
        <sz val="8"/>
        <rFont val="Arial"/>
        <family val="2"/>
      </rPr>
      <t>Penyediaan Sarana dan Prasarana Infrastruktur Kelurahan Pabuaran (DAU-T)</t>
    </r>
  </si>
  <si>
    <r>
      <rPr>
        <sz val="7"/>
        <rFont val="Arial"/>
        <family val="2"/>
      </rPr>
      <t>5001.500105.15.053</t>
    </r>
  </si>
  <si>
    <r>
      <rPr>
        <sz val="8"/>
        <rFont val="Arial"/>
        <family val="2"/>
      </rPr>
      <t>Penyediaan Sarana dan Prasarana Infrastruktur Kelurahan Pasuluhan (DAU-T)</t>
    </r>
  </si>
  <si>
    <r>
      <rPr>
        <sz val="7"/>
        <rFont val="Arial"/>
        <family val="2"/>
      </rPr>
      <t xml:space="preserve">1 Paket
</t>
    </r>
    <r>
      <rPr>
        <sz val="7"/>
        <rFont val="Arial"/>
        <family val="2"/>
      </rPr>
      <t>3 Paket</t>
    </r>
  </si>
  <si>
    <r>
      <rPr>
        <sz val="7"/>
        <rFont val="Arial"/>
        <family val="2"/>
      </rPr>
      <t>5001.500105.15.054</t>
    </r>
  </si>
  <si>
    <r>
      <rPr>
        <sz val="8"/>
        <rFont val="Arial"/>
        <family val="2"/>
      </rPr>
      <t>Penyediaan Sarana dan Prasarana Infrastruktur Kelurahan Tegalsari (DAU-T)</t>
    </r>
  </si>
  <si>
    <r>
      <rPr>
        <sz val="7"/>
        <rFont val="Arial"/>
        <family val="2"/>
      </rPr>
      <t xml:space="preserve">Keluaran : tersedianya bangunan posyandu kelurahan
</t>
    </r>
    <r>
      <rPr>
        <sz val="7"/>
        <rFont val="Arial"/>
        <family val="2"/>
      </rPr>
      <t>Keluaran : terlaksananya pembangunan paving jalan lingkungan kelurahan</t>
    </r>
  </si>
  <si>
    <r>
      <rPr>
        <sz val="7"/>
        <rFont val="Arial"/>
        <family val="2"/>
      </rPr>
      <t xml:space="preserve">0 unit
</t>
    </r>
    <r>
      <rPr>
        <sz val="7"/>
        <rFont val="Arial"/>
        <family val="2"/>
      </rPr>
      <t>0 meter</t>
    </r>
  </si>
  <si>
    <r>
      <rPr>
        <sz val="7"/>
        <rFont val="Arial"/>
        <family val="2"/>
      </rPr>
      <t>5001.500105.15.055</t>
    </r>
  </si>
  <si>
    <r>
      <rPr>
        <sz val="8"/>
        <rFont val="Arial"/>
        <family val="2"/>
      </rPr>
      <t>Penyediaan Sarana dan Prasarana Infrastruktur Kelurahan Pipitan (DAU-T)</t>
    </r>
  </si>
  <si>
    <r>
      <rPr>
        <sz val="7"/>
        <rFont val="Arial"/>
        <family val="2"/>
      </rPr>
      <t xml:space="preserve">3 Paket
</t>
    </r>
    <r>
      <rPr>
        <sz val="7"/>
        <rFont val="Arial"/>
        <family val="2"/>
      </rPr>
      <t>2 Paket</t>
    </r>
  </si>
  <si>
    <r>
      <rPr>
        <sz val="7"/>
        <rFont val="Arial"/>
        <family val="2"/>
      </rPr>
      <t>5001.500105.15.056</t>
    </r>
  </si>
  <si>
    <r>
      <rPr>
        <sz val="8"/>
        <rFont val="Arial"/>
        <family val="2"/>
      </rPr>
      <t>Penyediaan Sarana dan Prasarana Infrastruktur Kelurahan Lebakwangi (DAU-T)</t>
    </r>
  </si>
  <si>
    <r>
      <rPr>
        <sz val="7"/>
        <rFont val="Arial"/>
        <family val="2"/>
      </rPr>
      <t>5001.500105.16.043</t>
    </r>
  </si>
  <si>
    <r>
      <rPr>
        <sz val="8"/>
        <rFont val="Arial"/>
        <family val="2"/>
      </rPr>
      <t>Penyediaan Sarana dan Prasarana Kelurahan Walantaka</t>
    </r>
  </si>
  <si>
    <r>
      <rPr>
        <sz val="7"/>
        <rFont val="Arial"/>
        <family val="2"/>
      </rPr>
      <t xml:space="preserve">Keluaran : Jumlah Sarana penunjang pelaksanaan pelayanan terhadap masyarakat
</t>
    </r>
    <r>
      <rPr>
        <sz val="7"/>
        <rFont val="Arial"/>
        <family val="2"/>
      </rPr>
      <t>Keluaran : Terbangunnya drainase Jalan Lingkungan</t>
    </r>
  </si>
  <si>
    <r>
      <rPr>
        <sz val="7"/>
        <rFont val="Arial"/>
        <family val="2"/>
      </rPr>
      <t xml:space="preserve">82 Unit
</t>
    </r>
    <r>
      <rPr>
        <sz val="7"/>
        <rFont val="Arial"/>
        <family val="2"/>
      </rPr>
      <t>1 Paket</t>
    </r>
  </si>
  <si>
    <r>
      <rPr>
        <sz val="7"/>
        <rFont val="Arial"/>
        <family val="2"/>
      </rPr>
      <t>5001.500105.16.044</t>
    </r>
  </si>
  <si>
    <r>
      <rPr>
        <sz val="8"/>
        <rFont val="Arial"/>
        <family val="2"/>
      </rPr>
      <t>Penyediaan Sarana dan Prasarana Kelurahan Cigoong</t>
    </r>
  </si>
  <si>
    <r>
      <rPr>
        <sz val="7"/>
        <rFont val="Arial"/>
        <family val="2"/>
      </rPr>
      <t xml:space="preserve">Keluaran : Jumlah Pemeliharaan Gedung Kelurahan
</t>
    </r>
    <r>
      <rPr>
        <sz val="7"/>
        <rFont val="Arial"/>
        <family val="2"/>
      </rPr>
      <t>Keluaran : Jumlah Sarana dan Prasarana Kelurahan</t>
    </r>
  </si>
  <si>
    <r>
      <rPr>
        <sz val="7"/>
        <rFont val="Arial"/>
        <family val="2"/>
      </rPr>
      <t xml:space="preserve">1 Unit
</t>
    </r>
    <r>
      <rPr>
        <sz val="7"/>
        <rFont val="Arial"/>
        <family val="2"/>
      </rPr>
      <t>38 unit</t>
    </r>
  </si>
  <si>
    <r>
      <rPr>
        <sz val="7"/>
        <rFont val="Arial"/>
        <family val="2"/>
      </rPr>
      <t xml:space="preserve">0 Unit
</t>
    </r>
    <r>
      <rPr>
        <sz val="7"/>
        <rFont val="Arial"/>
        <family val="2"/>
      </rPr>
      <t>0 unit</t>
    </r>
  </si>
  <si>
    <r>
      <rPr>
        <sz val="7"/>
        <rFont val="Arial"/>
        <family val="2"/>
      </rPr>
      <t>5001.500105.16.045</t>
    </r>
  </si>
  <si>
    <r>
      <rPr>
        <sz val="8"/>
        <rFont val="Arial"/>
        <family val="2"/>
      </rPr>
      <t>Penyediaan Sarana dan Prasarana Kelurahan Nyapah</t>
    </r>
  </si>
  <si>
    <r>
      <rPr>
        <sz val="7"/>
        <rFont val="Arial"/>
        <family val="2"/>
      </rPr>
      <t>Keluaran : Jumlah Sarana penunjang pelaksanaan pelayanan terhadap masyarakat</t>
    </r>
  </si>
  <si>
    <r>
      <rPr>
        <sz val="7"/>
        <rFont val="Arial"/>
        <family val="2"/>
      </rPr>
      <t>36 Unit</t>
    </r>
  </si>
  <si>
    <r>
      <rPr>
        <sz val="7"/>
        <rFont val="Arial"/>
        <family val="2"/>
      </rPr>
      <t>5001.500105.16.046</t>
    </r>
  </si>
  <si>
    <r>
      <rPr>
        <sz val="8"/>
        <rFont val="Arial"/>
        <family val="2"/>
      </rPr>
      <t>Penyediaan Sarana dan Prasarana Kelurahan Pangampelan</t>
    </r>
  </si>
  <si>
    <r>
      <rPr>
        <sz val="7"/>
        <rFont val="Arial"/>
        <family val="2"/>
      </rPr>
      <t xml:space="preserve">Keluaran : penyediaan Sarana penunjang pelaksanaan pelayanan terhadap masyarakat
</t>
    </r>
    <r>
      <rPr>
        <sz val="7"/>
        <rFont val="Arial"/>
        <family val="2"/>
      </rPr>
      <t xml:space="preserve">Keluaran : fasilitasi rehabilitasi gedung kantor kelurahan
</t>
    </r>
    <r>
      <rPr>
        <sz val="7"/>
        <rFont val="Arial"/>
        <family val="2"/>
      </rPr>
      <t xml:space="preserve">Keluaran : Pengadaan Drainase Jalan Lingkungan
</t>
    </r>
    <r>
      <rPr>
        <sz val="7"/>
        <rFont val="Arial"/>
        <family val="2"/>
      </rPr>
      <t xml:space="preserve">Keluaran : pengadaan paving blok jalan lingkungan
</t>
    </r>
    <r>
      <rPr>
        <sz val="7"/>
        <rFont val="Arial"/>
        <family val="2"/>
      </rPr>
      <t xml:space="preserve">Keluaran : Pengadaan Papan Nama Kantor Kelurahan
</t>
    </r>
    <r>
      <rPr>
        <sz val="7"/>
        <rFont val="Arial"/>
        <family val="2"/>
      </rPr>
      <t>Keluaran : Jumlah sarana prasarana penunjang pelaksanaan pelayanan terhadap masyarakat</t>
    </r>
  </si>
  <si>
    <r>
      <rPr>
        <sz val="7"/>
        <rFont val="Arial"/>
        <family val="2"/>
      </rPr>
      <t xml:space="preserve">26 Unit
</t>
    </r>
    <r>
      <rPr>
        <sz val="7"/>
        <rFont val="Arial"/>
        <family val="2"/>
      </rPr>
      <t xml:space="preserve">1 Paket
</t>
    </r>
    <r>
      <rPr>
        <sz val="7"/>
        <rFont val="Arial"/>
        <family val="2"/>
      </rPr>
      <t xml:space="preserve">1 Paket
</t>
    </r>
    <r>
      <rPr>
        <sz val="7"/>
        <rFont val="Arial"/>
        <family val="2"/>
      </rPr>
      <t xml:space="preserve">1 Paket
</t>
    </r>
    <r>
      <rPr>
        <sz val="7"/>
        <rFont val="Arial"/>
        <family val="2"/>
      </rPr>
      <t xml:space="preserve">1 Set
</t>
    </r>
    <r>
      <rPr>
        <sz val="7"/>
        <rFont val="Arial"/>
        <family val="2"/>
      </rPr>
      <t>26 Unit</t>
    </r>
  </si>
  <si>
    <r>
      <rPr>
        <sz val="7"/>
        <rFont val="Arial"/>
        <family val="2"/>
      </rPr>
      <t>5001.500105.16.047</t>
    </r>
  </si>
  <si>
    <r>
      <rPr>
        <sz val="8"/>
        <rFont val="Arial"/>
        <family val="2"/>
      </rPr>
      <t>Penyediaan Sarana dan Prasarana Kelurahan Kiara</t>
    </r>
  </si>
  <si>
    <r>
      <rPr>
        <sz val="7"/>
        <rFont val="Arial"/>
        <family val="2"/>
      </rPr>
      <t>26 Unit</t>
    </r>
  </si>
  <si>
    <r>
      <rPr>
        <sz val="7"/>
        <rFont val="Arial"/>
        <family val="2"/>
      </rPr>
      <t>5001.500105.16.048</t>
    </r>
  </si>
  <si>
    <r>
      <rPr>
        <sz val="8"/>
        <rFont val="Arial"/>
        <family val="2"/>
      </rPr>
      <t>Penyediaan Sarana dan Prasarana Kelurahan Pager Agung</t>
    </r>
  </si>
  <si>
    <r>
      <rPr>
        <sz val="7"/>
        <rFont val="Arial"/>
        <family val="2"/>
      </rPr>
      <t>30 Unit</t>
    </r>
  </si>
  <si>
    <r>
      <rPr>
        <sz val="7"/>
        <rFont val="Arial"/>
        <family val="2"/>
      </rPr>
      <t>5001.500105.16.049</t>
    </r>
  </si>
  <si>
    <r>
      <rPr>
        <sz val="8"/>
        <rFont val="Arial"/>
        <family val="2"/>
      </rPr>
      <t>Penyediaan Sarana dan Prasarana Kelurahan Kalodran</t>
    </r>
  </si>
  <si>
    <r>
      <rPr>
        <sz val="7"/>
        <rFont val="Arial"/>
        <family val="2"/>
      </rPr>
      <t>38 Unit</t>
    </r>
  </si>
  <si>
    <r>
      <rPr>
        <sz val="7"/>
        <rFont val="Arial"/>
        <family val="2"/>
      </rPr>
      <t>5001.500105.16.050</t>
    </r>
  </si>
  <si>
    <r>
      <rPr>
        <sz val="8"/>
        <rFont val="Arial"/>
        <family val="2"/>
      </rPr>
      <t>Penyediaan Sarana dan Prasarana Kelurahan Kepuren</t>
    </r>
  </si>
  <si>
    <r>
      <rPr>
        <sz val="7"/>
        <rFont val="Arial"/>
        <family val="2"/>
      </rPr>
      <t xml:space="preserve">Keluaran : Penyediaan Sarana penunjang pelaksanaan pelayanan terhadap masyarakat
</t>
    </r>
    <r>
      <rPr>
        <sz val="7"/>
        <rFont val="Arial"/>
        <family val="2"/>
      </rPr>
      <t xml:space="preserve">Keluaran : Pembangunan Gedung Posyandu
</t>
    </r>
    <r>
      <rPr>
        <sz val="7"/>
        <rFont val="Arial"/>
        <family val="2"/>
      </rPr>
      <t xml:space="preserve">Keluaran : Rehabilitasi Gedung PAUD
</t>
    </r>
    <r>
      <rPr>
        <sz val="7"/>
        <rFont val="Arial"/>
        <family val="2"/>
      </rPr>
      <t xml:space="preserve">Keluaran : Pengadaan papan Nama Kelurahan
</t>
    </r>
    <r>
      <rPr>
        <sz val="7"/>
        <rFont val="Arial"/>
        <family val="2"/>
      </rPr>
      <t>Keluaran : umlah sarana prasarana penunjang pelaksanaan pelayanan terhadap masyarakat</t>
    </r>
  </si>
  <si>
    <r>
      <rPr>
        <sz val="7"/>
        <rFont val="Arial"/>
        <family val="2"/>
      </rPr>
      <t xml:space="preserve">38 Unit
</t>
    </r>
    <r>
      <rPr>
        <sz val="7"/>
        <rFont val="Arial"/>
        <family val="2"/>
      </rPr>
      <t xml:space="preserve">1 Unit
</t>
    </r>
    <r>
      <rPr>
        <sz val="7"/>
        <rFont val="Arial"/>
        <family val="2"/>
      </rPr>
      <t xml:space="preserve">1 Unit
</t>
    </r>
    <r>
      <rPr>
        <sz val="7"/>
        <rFont val="Arial"/>
        <family val="2"/>
      </rPr>
      <t xml:space="preserve">1 Set
</t>
    </r>
    <r>
      <rPr>
        <sz val="7"/>
        <rFont val="Arial"/>
        <family val="2"/>
      </rPr>
      <t>38 Unit</t>
    </r>
  </si>
  <si>
    <r>
      <rPr>
        <sz val="7"/>
        <rFont val="Arial"/>
        <family val="2"/>
      </rPr>
      <t>5001.500105.16.051</t>
    </r>
  </si>
  <si>
    <r>
      <rPr>
        <sz val="8"/>
        <rFont val="Arial"/>
        <family val="2"/>
      </rPr>
      <t>Penyediaan Sarana dan Prasarana Kelurahan Teritih</t>
    </r>
  </si>
  <si>
    <r>
      <rPr>
        <sz val="7"/>
        <rFont val="Arial"/>
        <family val="2"/>
      </rPr>
      <t>28 Unit</t>
    </r>
  </si>
  <si>
    <r>
      <rPr>
        <sz val="7"/>
        <rFont val="Arial"/>
        <family val="2"/>
      </rPr>
      <t>5001.500105.16.052</t>
    </r>
  </si>
  <si>
    <r>
      <rPr>
        <sz val="8"/>
        <rFont val="Arial"/>
        <family val="2"/>
      </rPr>
      <t>Penyediaan Sarana dan Prasarana Kelurahan Pabuaran</t>
    </r>
  </si>
  <si>
    <r>
      <rPr>
        <sz val="7"/>
        <rFont val="Arial"/>
        <family val="2"/>
      </rPr>
      <t>42 Unit</t>
    </r>
  </si>
  <si>
    <r>
      <rPr>
        <sz val="7"/>
        <rFont val="Arial"/>
        <family val="2"/>
      </rPr>
      <t>5001.500105.16.053</t>
    </r>
  </si>
  <si>
    <r>
      <rPr>
        <sz val="8"/>
        <rFont val="Arial"/>
        <family val="2"/>
      </rPr>
      <t>Penyediaan Sarana dan Prasarana Kelurahan Pasuluhan</t>
    </r>
  </si>
  <si>
    <r>
      <rPr>
        <sz val="7"/>
        <rFont val="Arial"/>
        <family val="2"/>
      </rPr>
      <t xml:space="preserve">Keluaran : Penyediaan Sarana penunjang pelaksanaan pelayanan terhadap masyarakat
</t>
    </r>
    <r>
      <rPr>
        <sz val="7"/>
        <rFont val="Arial"/>
        <family val="2"/>
      </rPr>
      <t xml:space="preserve">Keluaran : Pengadaan Gudang Kantor Kelurahan
</t>
    </r>
    <r>
      <rPr>
        <sz val="7"/>
        <rFont val="Arial"/>
        <family val="2"/>
      </rPr>
      <t xml:space="preserve">Keluaran : Pengadaan Paving Blok Jalan Lingkungan
</t>
    </r>
    <r>
      <rPr>
        <sz val="7"/>
        <rFont val="Arial"/>
        <family val="2"/>
      </rPr>
      <t xml:space="preserve">Keluaran : Pengadaan Tembok Penahan Tanah Jalan Lingkungan
</t>
    </r>
    <r>
      <rPr>
        <sz val="7"/>
        <rFont val="Arial"/>
        <family val="2"/>
      </rPr>
      <t xml:space="preserve">Keluaran : Pengadaan Papan Nama Kantor Kelurahan
</t>
    </r>
    <r>
      <rPr>
        <sz val="7"/>
        <rFont val="Arial"/>
        <family val="2"/>
      </rPr>
      <t>Keluaran : Jumlah sarana prasarana penunjang pelaksanaan pelayanan terhadap masyarakat</t>
    </r>
  </si>
  <si>
    <r>
      <rPr>
        <sz val="7"/>
        <rFont val="Arial"/>
        <family val="2"/>
      </rPr>
      <t xml:space="preserve">36 Unit
</t>
    </r>
    <r>
      <rPr>
        <sz val="7"/>
        <rFont val="Arial"/>
        <family val="2"/>
      </rPr>
      <t xml:space="preserve">1 Unit
</t>
    </r>
    <r>
      <rPr>
        <sz val="7"/>
        <rFont val="Arial"/>
        <family val="2"/>
      </rPr>
      <t xml:space="preserve">1 Paket
</t>
    </r>
    <r>
      <rPr>
        <sz val="7"/>
        <rFont val="Arial"/>
        <family val="2"/>
      </rPr>
      <t xml:space="preserve">1 Paket
</t>
    </r>
    <r>
      <rPr>
        <sz val="7"/>
        <rFont val="Arial"/>
        <family val="2"/>
      </rPr>
      <t xml:space="preserve">1 Set
</t>
    </r>
    <r>
      <rPr>
        <sz val="7"/>
        <rFont val="Arial"/>
        <family val="2"/>
      </rPr>
      <t>36 Unit</t>
    </r>
  </si>
  <si>
    <r>
      <rPr>
        <sz val="7"/>
        <rFont val="Arial"/>
        <family val="2"/>
      </rPr>
      <t>5001.500105.16.054</t>
    </r>
  </si>
  <si>
    <r>
      <rPr>
        <sz val="8"/>
        <rFont val="Arial"/>
        <family val="2"/>
      </rPr>
      <t>Penyediaan Sarana dan Prasarana Kelurahan Tegalsari</t>
    </r>
  </si>
  <si>
    <r>
      <rPr>
        <sz val="7"/>
        <rFont val="Arial"/>
        <family val="2"/>
      </rPr>
      <t xml:space="preserve">Keluaran : tersedianya kendaraan ambulance di kelurahan
</t>
    </r>
    <r>
      <rPr>
        <sz val="7"/>
        <rFont val="Arial"/>
        <family val="2"/>
      </rPr>
      <t>Keluaran : terlaksananya kegiatan peningkatan  jalan kelurahan</t>
    </r>
  </si>
  <si>
    <r>
      <rPr>
        <sz val="7"/>
        <rFont val="Arial"/>
        <family val="2"/>
      </rPr>
      <t>5001.500105.16.055</t>
    </r>
  </si>
  <si>
    <r>
      <rPr>
        <sz val="8"/>
        <rFont val="Arial"/>
        <family val="2"/>
      </rPr>
      <t>Penyediaan Sarana dan Prasarana Kelurahan Pipitan</t>
    </r>
  </si>
  <si>
    <r>
      <rPr>
        <sz val="7"/>
        <rFont val="Arial"/>
        <family val="2"/>
      </rPr>
      <t>Keluaran : jumlah Sarana penunjang pelaksanaan pelayanan terhadap masyarakat</t>
    </r>
  </si>
  <si>
    <r>
      <rPr>
        <sz val="7"/>
        <rFont val="Arial"/>
        <family val="2"/>
      </rPr>
      <t>31 Unit</t>
    </r>
  </si>
  <si>
    <r>
      <rPr>
        <sz val="7"/>
        <rFont val="Arial"/>
        <family val="2"/>
      </rPr>
      <t>5001.500105.16.056</t>
    </r>
  </si>
  <si>
    <r>
      <rPr>
        <sz val="8"/>
        <rFont val="Arial"/>
        <family val="2"/>
      </rPr>
      <t>Penyediaan Sarana dan Prasarana Kelurahan Lebakwangi</t>
    </r>
  </si>
  <si>
    <r>
      <rPr>
        <sz val="7"/>
        <rFont val="Arial"/>
        <family val="2"/>
      </rPr>
      <t xml:space="preserve">Keluaran : Penyediaan Sarana penunjang pelaksanaan pelayanan terhadap masyarakat
</t>
    </r>
    <r>
      <rPr>
        <sz val="7"/>
        <rFont val="Arial"/>
        <family val="2"/>
      </rPr>
      <t xml:space="preserve">Keluaran : Pengadaan Paving Blok Jalan Lingkungan
</t>
    </r>
    <r>
      <rPr>
        <sz val="7"/>
        <rFont val="Arial"/>
        <family val="2"/>
      </rPr>
      <t xml:space="preserve">Keluaran : Pengadaan Papan Nama Kantor Kelurahan
</t>
    </r>
    <r>
      <rPr>
        <sz val="7"/>
        <rFont val="Arial"/>
        <family val="2"/>
      </rPr>
      <t>Keluaran : Jumlah sarana prasarana penunjang pelaksanaan pelayanan terhadap masyarakat</t>
    </r>
  </si>
  <si>
    <r>
      <rPr>
        <sz val="7"/>
        <rFont val="Arial"/>
        <family val="2"/>
      </rPr>
      <t xml:space="preserve">39 Unit
</t>
    </r>
    <r>
      <rPr>
        <sz val="7"/>
        <rFont val="Arial"/>
        <family val="2"/>
      </rPr>
      <t xml:space="preserve">3 Paket
</t>
    </r>
    <r>
      <rPr>
        <sz val="7"/>
        <rFont val="Arial"/>
        <family val="2"/>
      </rPr>
      <t xml:space="preserve">1 Set
</t>
    </r>
    <r>
      <rPr>
        <sz val="7"/>
        <rFont val="Arial"/>
        <family val="2"/>
      </rPr>
      <t>39 Unit</t>
    </r>
  </si>
  <si>
    <r>
      <rPr>
        <b/>
        <sz val="8"/>
        <rFont val="Arial"/>
        <family val="2"/>
      </rPr>
      <t>SKPD                 :      KECAMATAN CURUG</t>
    </r>
  </si>
  <si>
    <r>
      <rPr>
        <b/>
        <sz val="7"/>
        <rFont val="Arial"/>
        <family val="2"/>
      </rPr>
      <t>16.697.369.159</t>
    </r>
  </si>
  <si>
    <r>
      <rPr>
        <b/>
        <sz val="7"/>
        <rFont val="Arial"/>
        <family val="2"/>
      </rPr>
      <t>12.322.467.833</t>
    </r>
  </si>
  <si>
    <r>
      <rPr>
        <b/>
        <sz val="7"/>
        <rFont val="Arial"/>
        <family val="2"/>
      </rPr>
      <t>1.413.056.300</t>
    </r>
  </si>
  <si>
    <r>
      <rPr>
        <b/>
        <sz val="7"/>
        <rFont val="Arial"/>
        <family val="2"/>
      </rPr>
      <t>561.990.000</t>
    </r>
  </si>
  <si>
    <r>
      <rPr>
        <sz val="7"/>
        <rFont val="Arial"/>
        <family val="2"/>
      </rPr>
      <t>5001.500106.01.001</t>
    </r>
  </si>
  <si>
    <r>
      <rPr>
        <sz val="7"/>
        <rFont val="Arial"/>
        <family val="2"/>
      </rPr>
      <t>Keluaran : Belanja materai, Listrik, Peralatan Kebersihan dan bahan pembersih, ATK, Barang cetakan dan Penggandaan, Komponen Instalasi listik/penerangan bangunan kantor, peralatan rumah tangga, bahan bacaan dn peratuan perundang- undangan , publikasi, Honor THL</t>
    </r>
  </si>
  <si>
    <r>
      <rPr>
        <sz val="7"/>
        <rFont val="Arial"/>
        <family val="2"/>
      </rPr>
      <t>Kecamatan Curug</t>
    </r>
  </si>
  <si>
    <r>
      <rPr>
        <sz val="7"/>
        <rFont val="Arial"/>
        <family val="2"/>
      </rPr>
      <t>286.900.000</t>
    </r>
  </si>
  <si>
    <r>
      <rPr>
        <sz val="7"/>
        <rFont val="Arial"/>
        <family val="2"/>
      </rPr>
      <t>286.990.000</t>
    </r>
  </si>
  <si>
    <r>
      <rPr>
        <sz val="7"/>
        <rFont val="Arial"/>
        <family val="2"/>
      </rPr>
      <t>5001.500106.01.002</t>
    </r>
  </si>
  <si>
    <r>
      <rPr>
        <sz val="7"/>
        <rFont val="Arial"/>
        <family val="2"/>
      </rPr>
      <t>Keluaran : Jumlah Pengadaan Sarana dan Prasarana Kantor</t>
    </r>
  </si>
  <si>
    <r>
      <rPr>
        <sz val="7"/>
        <rFont val="Arial"/>
        <family val="2"/>
      </rPr>
      <t>47 Unit</t>
    </r>
  </si>
  <si>
    <r>
      <rPr>
        <sz val="7"/>
        <rFont val="Arial"/>
        <family val="2"/>
      </rPr>
      <t>80 Unit</t>
    </r>
  </si>
  <si>
    <r>
      <rPr>
        <sz val="7"/>
        <rFont val="Arial"/>
        <family val="2"/>
      </rPr>
      <t>5001.500106.01.003</t>
    </r>
  </si>
  <si>
    <r>
      <rPr>
        <sz val="7"/>
        <rFont val="Arial"/>
        <family val="2"/>
      </rPr>
      <t>Keluaran : Terpeliharanya Sarana dan Prasarana Kantor</t>
    </r>
  </si>
  <si>
    <r>
      <rPr>
        <sz val="7"/>
        <rFont val="Arial"/>
        <family val="2"/>
      </rPr>
      <t>288.727.500</t>
    </r>
  </si>
  <si>
    <r>
      <rPr>
        <sz val="7"/>
        <rFont val="Arial"/>
        <family val="2"/>
      </rPr>
      <t>5001.500106.01.004</t>
    </r>
  </si>
  <si>
    <r>
      <rPr>
        <sz val="7"/>
        <rFont val="Arial"/>
        <family val="2"/>
      </rPr>
      <t>Keluaran : Jumlah rehabilitasi gedung bangunan</t>
    </r>
  </si>
  <si>
    <r>
      <rPr>
        <sz val="7"/>
        <rFont val="Arial"/>
        <family val="2"/>
      </rPr>
      <t>11 Unit</t>
    </r>
  </si>
  <si>
    <r>
      <rPr>
        <sz val="7"/>
        <rFont val="Arial"/>
        <family val="2"/>
      </rPr>
      <t>5001.500106.01.010</t>
    </r>
  </si>
  <si>
    <r>
      <rPr>
        <sz val="7"/>
        <rFont val="Arial"/>
        <family val="2"/>
      </rPr>
      <t>Keluaran : Jumlah kegiatan</t>
    </r>
  </si>
  <si>
    <r>
      <rPr>
        <sz val="7"/>
        <rFont val="Arial"/>
        <family val="2"/>
      </rPr>
      <t>Kecamatan curug</t>
    </r>
  </si>
  <si>
    <r>
      <rPr>
        <sz val="7"/>
        <rFont val="Arial"/>
        <family val="2"/>
      </rPr>
      <t>25.000.000</t>
    </r>
  </si>
  <si>
    <r>
      <rPr>
        <sz val="7"/>
        <rFont val="Arial"/>
        <family val="2"/>
      </rPr>
      <t>5001.500106.01.011</t>
    </r>
  </si>
  <si>
    <r>
      <rPr>
        <sz val="7"/>
        <rFont val="Arial"/>
        <family val="2"/>
      </rPr>
      <t>25.842.000</t>
    </r>
  </si>
  <si>
    <r>
      <rPr>
        <sz val="7"/>
        <rFont val="Arial"/>
        <family val="2"/>
      </rPr>
      <t>5001.500106.01.012</t>
    </r>
  </si>
  <si>
    <r>
      <rPr>
        <sz val="7"/>
        <rFont val="Arial"/>
        <family val="2"/>
      </rPr>
      <t>Keluaran : Terlaksananya makanan dan minuman</t>
    </r>
  </si>
  <si>
    <r>
      <rPr>
        <sz val="7"/>
        <rFont val="Arial"/>
        <family val="2"/>
      </rPr>
      <t>60.586.800</t>
    </r>
  </si>
  <si>
    <r>
      <rPr>
        <sz val="7"/>
        <rFont val="Arial"/>
        <family val="2"/>
      </rPr>
      <t>5001.500106.01.013</t>
    </r>
  </si>
  <si>
    <r>
      <rPr>
        <sz val="7"/>
        <rFont val="Arial"/>
        <family val="2"/>
      </rPr>
      <t>Keluaran : Terlaksananya perjalanan dinas dalam daerah</t>
    </r>
  </si>
  <si>
    <r>
      <rPr>
        <sz val="7"/>
        <rFont val="Arial"/>
        <family val="2"/>
      </rPr>
      <t>126.000.000</t>
    </r>
  </si>
  <si>
    <r>
      <rPr>
        <b/>
        <sz val="7"/>
        <rFont val="Arial"/>
        <family val="2"/>
      </rPr>
      <t>38.604.000</t>
    </r>
  </si>
  <si>
    <r>
      <rPr>
        <sz val="7"/>
        <rFont val="Arial"/>
        <family val="2"/>
      </rPr>
      <t>5001.500106.02.001</t>
    </r>
  </si>
  <si>
    <r>
      <rPr>
        <sz val="7"/>
        <rFont val="Arial"/>
        <family val="2"/>
      </rPr>
      <t>Keluaran : Terlaksananya penyusunan pelaporankeuangan Triwulanan dan semesteran</t>
    </r>
  </si>
  <si>
    <r>
      <rPr>
        <sz val="7"/>
        <rFont val="Arial"/>
        <family val="2"/>
      </rPr>
      <t>16.344.000</t>
    </r>
  </si>
  <si>
    <r>
      <rPr>
        <sz val="7"/>
        <rFont val="Arial"/>
        <family val="2"/>
      </rPr>
      <t>5001.500106.02.002</t>
    </r>
  </si>
  <si>
    <r>
      <rPr>
        <sz val="7"/>
        <rFont val="Arial"/>
        <family val="2"/>
      </rPr>
      <t>Keluaran : Terlaksananya penyusunan pelaporan keuangan Akhir tahun</t>
    </r>
  </si>
  <si>
    <r>
      <rPr>
        <sz val="7"/>
        <rFont val="Arial"/>
        <family val="2"/>
      </rPr>
      <t>22.260.000</t>
    </r>
  </si>
  <si>
    <r>
      <rPr>
        <sz val="7"/>
        <rFont val="Arial"/>
        <family val="2"/>
      </rPr>
      <t>1 : Tingkat ketersediaan dokumen Perencanaan, Pengendalian dan Pelaporan Capaian Kinerja keuangan</t>
    </r>
  </si>
  <si>
    <r>
      <rPr>
        <b/>
        <sz val="7"/>
        <rFont val="Arial"/>
        <family val="2"/>
      </rPr>
      <t>287.294.000</t>
    </r>
  </si>
  <si>
    <r>
      <rPr>
        <sz val="7"/>
        <rFont val="Arial"/>
        <family val="2"/>
      </rPr>
      <t>2 : Tingkat ketepatan waktu penyampaian Dokumen Perencanaan, Pengendalian dan Pelaporan Capaian Kinerja keuangan</t>
    </r>
  </si>
  <si>
    <r>
      <rPr>
        <sz val="7"/>
        <rFont val="Arial"/>
        <family val="2"/>
      </rPr>
      <t>5001.500106.03.001</t>
    </r>
  </si>
  <si>
    <r>
      <rPr>
        <sz val="7"/>
        <rFont val="Arial"/>
        <family val="2"/>
      </rPr>
      <t>Keluaran : Terlaksananya penyusunan  Dokumen perencanaan perangkat Daerah</t>
    </r>
  </si>
  <si>
    <r>
      <rPr>
        <sz val="7"/>
        <rFont val="Arial"/>
        <family val="2"/>
      </rPr>
      <t>21.600.000</t>
    </r>
  </si>
  <si>
    <r>
      <rPr>
        <sz val="7"/>
        <rFont val="Arial"/>
        <family val="2"/>
      </rPr>
      <t>5001.500106.03.002</t>
    </r>
  </si>
  <si>
    <r>
      <rPr>
        <sz val="7"/>
        <rFont val="Arial"/>
        <family val="2"/>
      </rPr>
      <t>Keluaran : Terlaksananya Penyusunan Rencana Kerja dan Anggaran Perangkat Daerah</t>
    </r>
  </si>
  <si>
    <r>
      <rPr>
        <sz val="7"/>
        <rFont val="Arial"/>
        <family val="2"/>
      </rPr>
      <t>31.500.000</t>
    </r>
  </si>
  <si>
    <r>
      <rPr>
        <sz val="7"/>
        <rFont val="Arial"/>
        <family val="2"/>
      </rPr>
      <t>5001.500106.03.003</t>
    </r>
  </si>
  <si>
    <r>
      <rPr>
        <sz val="7"/>
        <rFont val="Arial"/>
        <family val="2"/>
      </rPr>
      <t>Keluaran : Terlaksananya Pengendalian dan Evaluasi Kinerja</t>
    </r>
  </si>
  <si>
    <r>
      <rPr>
        <sz val="7"/>
        <rFont val="Arial"/>
        <family val="2"/>
      </rPr>
      <t>31.700.000</t>
    </r>
  </si>
  <si>
    <r>
      <rPr>
        <sz val="7"/>
        <rFont val="Arial"/>
        <family val="2"/>
      </rPr>
      <t>5001.500106.03.004</t>
    </r>
  </si>
  <si>
    <r>
      <rPr>
        <sz val="7"/>
        <rFont val="Arial"/>
        <family val="2"/>
      </rPr>
      <t>Keluaran : Terlaksananya penyusunan pelaporan capaian kinerja tahunan perangkat daerah</t>
    </r>
  </si>
  <si>
    <r>
      <rPr>
        <sz val="7"/>
        <rFont val="Arial"/>
        <family val="2"/>
      </rPr>
      <t>184.494.000</t>
    </r>
  </si>
  <si>
    <r>
      <rPr>
        <sz val="7"/>
        <rFont val="Arial"/>
        <family val="2"/>
      </rPr>
      <t>5001.500106.03.005</t>
    </r>
  </si>
  <si>
    <r>
      <rPr>
        <sz val="7"/>
        <rFont val="Arial"/>
        <family val="2"/>
      </rPr>
      <t>Keluaran : Terlaksananya penyusunan data dan profil perangkat daerah</t>
    </r>
  </si>
  <si>
    <r>
      <rPr>
        <sz val="7"/>
        <rFont val="Arial"/>
        <family val="2"/>
      </rPr>
      <t>18.000.000</t>
    </r>
  </si>
  <si>
    <r>
      <rPr>
        <b/>
        <sz val="7"/>
        <rFont val="Arial"/>
        <family val="2"/>
      </rPr>
      <t>2.415.420.500</t>
    </r>
  </si>
  <si>
    <r>
      <rPr>
        <b/>
        <sz val="7"/>
        <rFont val="Arial"/>
        <family val="2"/>
      </rPr>
      <t>218.179.500</t>
    </r>
  </si>
  <si>
    <r>
      <rPr>
        <sz val="7"/>
        <rFont val="Arial"/>
        <family val="2"/>
      </rPr>
      <t>5001.500106.04.057</t>
    </r>
  </si>
  <si>
    <r>
      <rPr>
        <sz val="8"/>
        <rFont val="Arial"/>
        <family val="2"/>
      </rPr>
      <t>Operasional Pelayanan Kelurahan Curug</t>
    </r>
  </si>
  <si>
    <r>
      <rPr>
        <sz val="7"/>
        <rFont val="Arial"/>
        <family val="2"/>
      </rPr>
      <t>Keluaran : Jumlah bulan untuk operasional kelurahan</t>
    </r>
  </si>
  <si>
    <r>
      <rPr>
        <sz val="7"/>
        <rFont val="Arial"/>
        <family val="2"/>
      </rPr>
      <t>Kelurahan curug</t>
    </r>
  </si>
  <si>
    <r>
      <rPr>
        <sz val="7"/>
        <rFont val="Arial"/>
        <family val="2"/>
      </rPr>
      <t>253.833.500</t>
    </r>
  </si>
  <si>
    <r>
      <rPr>
        <sz val="7"/>
        <rFont val="Arial"/>
        <family val="2"/>
      </rPr>
      <t>218.179.500</t>
    </r>
  </si>
  <si>
    <r>
      <rPr>
        <sz val="7"/>
        <rFont val="Arial"/>
        <family val="2"/>
      </rPr>
      <t>5001.500106.04.058</t>
    </r>
  </si>
  <si>
    <r>
      <rPr>
        <sz val="8"/>
        <rFont val="Arial"/>
        <family val="2"/>
      </rPr>
      <t>Operasional Pelayanan Kelurahan Tinggar</t>
    </r>
  </si>
  <si>
    <r>
      <rPr>
        <sz val="7"/>
        <rFont val="Arial"/>
        <family val="2"/>
      </rPr>
      <t>Kelurahan Tinggar</t>
    </r>
  </si>
  <si>
    <r>
      <rPr>
        <sz val="7"/>
        <rFont val="Arial"/>
        <family val="2"/>
      </rPr>
      <t>238.265.000</t>
    </r>
  </si>
  <si>
    <r>
      <rPr>
        <sz val="7"/>
        <rFont val="Arial"/>
        <family val="2"/>
      </rPr>
      <t>5001.500106.04.059</t>
    </r>
  </si>
  <si>
    <r>
      <rPr>
        <sz val="8"/>
        <rFont val="Arial"/>
        <family val="2"/>
      </rPr>
      <t>Operasional Pelayanan Kelurahan Kemanisan</t>
    </r>
  </si>
  <si>
    <r>
      <rPr>
        <sz val="7"/>
        <rFont val="Arial"/>
        <family val="2"/>
      </rPr>
      <t>Kelurahan kemanisan</t>
    </r>
  </si>
  <si>
    <r>
      <rPr>
        <sz val="7"/>
        <rFont val="Arial"/>
        <family val="2"/>
      </rPr>
      <t>237.946.000</t>
    </r>
  </si>
  <si>
    <r>
      <rPr>
        <sz val="7"/>
        <rFont val="Arial"/>
        <family val="2"/>
      </rPr>
      <t>5001.500106.04.060</t>
    </r>
  </si>
  <si>
    <r>
      <rPr>
        <sz val="8"/>
        <rFont val="Arial"/>
        <family val="2"/>
      </rPr>
      <t>Operasional Pelayanan Kelurahan Cipete</t>
    </r>
  </si>
  <si>
    <r>
      <rPr>
        <sz val="7"/>
        <rFont val="Arial"/>
        <family val="2"/>
      </rPr>
      <t>Keluaran : Jumlah bulan untuk kegiatan operasional kelurahan</t>
    </r>
  </si>
  <si>
    <r>
      <rPr>
        <sz val="7"/>
        <rFont val="Arial"/>
        <family val="2"/>
      </rPr>
      <t>Kelurahan cipete</t>
    </r>
  </si>
  <si>
    <r>
      <rPr>
        <sz val="7"/>
        <rFont val="Arial"/>
        <family val="2"/>
      </rPr>
      <t>240.499.000</t>
    </r>
  </si>
  <si>
    <r>
      <rPr>
        <sz val="7"/>
        <rFont val="Arial"/>
        <family val="2"/>
      </rPr>
      <t>5001.500106.04.061</t>
    </r>
  </si>
  <si>
    <r>
      <rPr>
        <sz val="8"/>
        <rFont val="Arial"/>
        <family val="2"/>
      </rPr>
      <t>Operasional Pelayanan Kelurahan Cilaku</t>
    </r>
  </si>
  <si>
    <r>
      <rPr>
        <sz val="7"/>
        <rFont val="Arial"/>
        <family val="2"/>
      </rPr>
      <t>Kelurahan cilaku</t>
    </r>
  </si>
  <si>
    <r>
      <rPr>
        <sz val="7"/>
        <rFont val="Arial"/>
        <family val="2"/>
      </rPr>
      <t>249.499.000</t>
    </r>
  </si>
  <si>
    <r>
      <rPr>
        <sz val="7"/>
        <rFont val="Arial"/>
        <family val="2"/>
      </rPr>
      <t>5001.500106.04.062</t>
    </r>
  </si>
  <si>
    <r>
      <rPr>
        <sz val="8"/>
        <rFont val="Arial"/>
        <family val="2"/>
      </rPr>
      <t>Operasional Pelayanan Kelurahan Pancalaksana</t>
    </r>
  </si>
  <si>
    <r>
      <rPr>
        <sz val="7"/>
        <rFont val="Arial"/>
        <family val="2"/>
      </rPr>
      <t>Kelurahan pancalaksana</t>
    </r>
  </si>
  <si>
    <r>
      <rPr>
        <sz val="7"/>
        <rFont val="Arial"/>
        <family val="2"/>
      </rPr>
      <t>245.633.500</t>
    </r>
  </si>
  <si>
    <r>
      <rPr>
        <sz val="7"/>
        <rFont val="Arial"/>
        <family val="2"/>
      </rPr>
      <t>5001.500106.04.063</t>
    </r>
  </si>
  <si>
    <r>
      <rPr>
        <sz val="7"/>
        <rFont val="Arial"/>
        <family val="2"/>
      </rPr>
      <t>Kelurahan sukawana</t>
    </r>
  </si>
  <si>
    <r>
      <rPr>
        <sz val="7"/>
        <rFont val="Arial"/>
        <family val="2"/>
      </rPr>
      <t>242.633.500</t>
    </r>
  </si>
  <si>
    <r>
      <rPr>
        <sz val="7"/>
        <rFont val="Arial"/>
        <family val="2"/>
      </rPr>
      <t>5001.500106.04.064</t>
    </r>
  </si>
  <si>
    <r>
      <rPr>
        <sz val="8"/>
        <rFont val="Arial"/>
        <family val="2"/>
      </rPr>
      <t>Operasional Pelayanan Kelurahan Sukalaksana</t>
    </r>
  </si>
  <si>
    <r>
      <rPr>
        <sz val="7"/>
        <rFont val="Arial"/>
        <family val="2"/>
      </rPr>
      <t>Kelurahan sukalaksana</t>
    </r>
  </si>
  <si>
    <r>
      <rPr>
        <sz val="7"/>
        <rFont val="Arial"/>
        <family val="2"/>
      </rPr>
      <t>232.784.000</t>
    </r>
  </si>
  <si>
    <r>
      <rPr>
        <sz val="7"/>
        <rFont val="Arial"/>
        <family val="2"/>
      </rPr>
      <t>5001.500106.04.065</t>
    </r>
  </si>
  <si>
    <r>
      <rPr>
        <sz val="8"/>
        <rFont val="Arial"/>
        <family val="2"/>
      </rPr>
      <t>Operasional Pelayanan Kelurahan Curug Manis</t>
    </r>
  </si>
  <si>
    <r>
      <rPr>
        <sz val="7"/>
        <rFont val="Arial"/>
        <family val="2"/>
      </rPr>
      <t>Kelurahan curug manis</t>
    </r>
  </si>
  <si>
    <r>
      <rPr>
        <sz val="7"/>
        <rFont val="Arial"/>
        <family val="2"/>
      </rPr>
      <t>243.499.000</t>
    </r>
  </si>
  <si>
    <r>
      <rPr>
        <sz val="7"/>
        <rFont val="Arial"/>
        <family val="2"/>
      </rPr>
      <t>5001.500106.04.066</t>
    </r>
  </si>
  <si>
    <r>
      <rPr>
        <sz val="8"/>
        <rFont val="Arial"/>
        <family val="2"/>
      </rPr>
      <t>Operasional Pelayanan Kelurahan Sukajaya</t>
    </r>
  </si>
  <si>
    <r>
      <rPr>
        <sz val="7"/>
        <rFont val="Arial"/>
        <family val="2"/>
      </rPr>
      <t>Kelurahan sukajaya</t>
    </r>
  </si>
  <si>
    <r>
      <rPr>
        <sz val="7"/>
        <rFont val="Arial"/>
        <family val="2"/>
      </rPr>
      <t>230.828.000</t>
    </r>
  </si>
  <si>
    <r>
      <rPr>
        <b/>
        <sz val="7"/>
        <rFont val="Arial"/>
        <family val="2"/>
      </rPr>
      <t>460.440.000</t>
    </r>
  </si>
  <si>
    <r>
      <rPr>
        <sz val="7"/>
        <rFont val="Arial"/>
        <family val="2"/>
      </rPr>
      <t>5001.500106.11.001</t>
    </r>
  </si>
  <si>
    <r>
      <rPr>
        <sz val="7"/>
        <rFont val="Arial"/>
        <family val="2"/>
      </rPr>
      <t>Keluaran : Terlaksananya pelayanan administrasi terpadu Kecamatan (Paten)</t>
    </r>
  </si>
  <si>
    <r>
      <rPr>
        <sz val="7"/>
        <rFont val="Arial"/>
        <family val="2"/>
      </rPr>
      <t>80.000.000</t>
    </r>
  </si>
  <si>
    <r>
      <rPr>
        <sz val="7"/>
        <rFont val="Arial"/>
        <family val="2"/>
      </rPr>
      <t>5001.500106.11.002</t>
    </r>
  </si>
  <si>
    <r>
      <rPr>
        <sz val="7"/>
        <rFont val="Arial"/>
        <family val="2"/>
      </rPr>
      <t>Keluaran : Terlaksananya sarana dan prasarana infrastruktur kecamatn</t>
    </r>
  </si>
  <si>
    <r>
      <rPr>
        <sz val="7"/>
        <rFont val="Arial"/>
        <family val="2"/>
      </rPr>
      <t>5001.500106.11.003</t>
    </r>
  </si>
  <si>
    <r>
      <rPr>
        <sz val="7"/>
        <rFont val="Arial"/>
        <family val="2"/>
      </rPr>
      <t>Keluaran : Fasilitasi peningkatan keamanan dan ketertiban</t>
    </r>
  </si>
  <si>
    <r>
      <rPr>
        <sz val="7"/>
        <rFont val="Arial"/>
        <family val="2"/>
      </rPr>
      <t>239.600.000</t>
    </r>
  </si>
  <si>
    <r>
      <rPr>
        <sz val="7"/>
        <rFont val="Arial"/>
        <family val="2"/>
      </rPr>
      <t>5001.500106.11.004</t>
    </r>
  </si>
  <si>
    <r>
      <rPr>
        <sz val="7"/>
        <rFont val="Arial"/>
        <family val="2"/>
      </rPr>
      <t>Keluaran : Terlaksananya pendistribusian dan pengendalian SPT PBB</t>
    </r>
  </si>
  <si>
    <r>
      <rPr>
        <sz val="7"/>
        <rFont val="Arial"/>
        <family val="2"/>
      </rPr>
      <t>90.840.000</t>
    </r>
  </si>
  <si>
    <r>
      <rPr>
        <sz val="7"/>
        <rFont val="Arial"/>
        <family val="2"/>
      </rPr>
      <t>5001.500106.11.005</t>
    </r>
  </si>
  <si>
    <r>
      <rPr>
        <sz val="7"/>
        <rFont val="Arial"/>
        <family val="2"/>
      </rPr>
      <t>Keluaran : Terlaksananya Pembinaan dan Penyelenggaraan Lomba Kelurahan</t>
    </r>
  </si>
  <si>
    <r>
      <rPr>
        <b/>
        <sz val="7"/>
        <rFont val="Arial"/>
        <family val="2"/>
      </rPr>
      <t>782.576.200</t>
    </r>
  </si>
  <si>
    <r>
      <rPr>
        <b/>
        <sz val="7"/>
        <rFont val="Arial"/>
        <family val="2"/>
      </rPr>
      <t>87.450.313</t>
    </r>
  </si>
  <si>
    <r>
      <rPr>
        <sz val="7"/>
        <rFont val="Arial"/>
        <family val="2"/>
      </rPr>
      <t>5001.500106.12.001</t>
    </r>
  </si>
  <si>
    <r>
      <rPr>
        <sz val="7"/>
        <rFont val="Arial"/>
        <family val="2"/>
      </rPr>
      <t>32.106.000</t>
    </r>
  </si>
  <si>
    <r>
      <rPr>
        <sz val="7"/>
        <rFont val="Arial"/>
        <family val="2"/>
      </rPr>
      <t>5001.500106.12.002</t>
    </r>
  </si>
  <si>
    <r>
      <rPr>
        <sz val="7"/>
        <rFont val="Arial"/>
        <family val="2"/>
      </rPr>
      <t>Keluaran : Terlaksananya Fasilitasi Pengembangan Kota Layak anak</t>
    </r>
  </si>
  <si>
    <r>
      <rPr>
        <sz val="7"/>
        <rFont val="Arial"/>
        <family val="2"/>
      </rPr>
      <t>40.267.200</t>
    </r>
  </si>
  <si>
    <r>
      <rPr>
        <sz val="7"/>
        <rFont val="Arial"/>
        <family val="2"/>
      </rPr>
      <t>5001.500106.12.003</t>
    </r>
  </si>
  <si>
    <r>
      <rPr>
        <sz val="7"/>
        <rFont val="Arial"/>
        <family val="2"/>
      </rPr>
      <t>Keluaran : Terlaksananya Fasilitasi Peran serta Kepemudaan dan olah raga</t>
    </r>
  </si>
  <si>
    <r>
      <rPr>
        <sz val="7"/>
        <rFont val="Arial"/>
        <family val="2"/>
      </rPr>
      <t>173.808.000</t>
    </r>
  </si>
  <si>
    <r>
      <rPr>
        <sz val="7"/>
        <rFont val="Arial"/>
        <family val="2"/>
      </rPr>
      <t>5001.500106.12.004</t>
    </r>
  </si>
  <si>
    <r>
      <rPr>
        <sz val="7"/>
        <rFont val="Arial"/>
        <family val="2"/>
      </rPr>
      <t xml:space="preserve">Keluaran : Terlaksananya Kegiatan Pemberdayaan Perempuan dan Kegiatan Masyarakat ( Pokdarwis dan PKK dalam Meningkatkan Budaya Lokal )
</t>
    </r>
    <r>
      <rPr>
        <sz val="7"/>
        <rFont val="Arial"/>
        <family val="2"/>
      </rPr>
      <t>Keluaran : Terpenuhinya Kegiatan Pemberdayaan Perempuan dan Kegiatan Masyarakat ( Pokdarwis dan PKK dalam Meningkatkan Budaya Lokal )</t>
    </r>
  </si>
  <si>
    <r>
      <rPr>
        <sz val="7"/>
        <rFont val="Arial"/>
        <family val="2"/>
      </rPr>
      <t xml:space="preserve">2 Kegiatan
</t>
    </r>
    <r>
      <rPr>
        <sz val="7"/>
        <rFont val="Arial"/>
        <family val="2"/>
      </rPr>
      <t>2 kegiatan</t>
    </r>
  </si>
  <si>
    <r>
      <rPr>
        <sz val="7"/>
        <rFont val="Arial"/>
        <family val="2"/>
      </rPr>
      <t>92.075.000</t>
    </r>
  </si>
  <si>
    <r>
      <rPr>
        <sz val="7"/>
        <rFont val="Arial"/>
        <family val="2"/>
      </rPr>
      <t>87.450.313</t>
    </r>
  </si>
  <si>
    <r>
      <rPr>
        <sz val="7"/>
        <rFont val="Arial"/>
        <family val="2"/>
      </rPr>
      <t>5001.500106.12.005</t>
    </r>
  </si>
  <si>
    <r>
      <rPr>
        <sz val="7"/>
        <rFont val="Arial"/>
        <family val="2"/>
      </rPr>
      <t>Keluaran : Terlaksananya Pelaksanaan musyawarah pembangunan kecamatan</t>
    </r>
  </si>
  <si>
    <r>
      <rPr>
        <sz val="7"/>
        <rFont val="Arial"/>
        <family val="2"/>
      </rPr>
      <t>35.700.000</t>
    </r>
  </si>
  <si>
    <r>
      <rPr>
        <sz val="7"/>
        <rFont val="Arial"/>
        <family val="2"/>
      </rPr>
      <t>5001.500106.12.006</t>
    </r>
  </si>
  <si>
    <r>
      <rPr>
        <sz val="7"/>
        <rFont val="Arial"/>
        <family val="2"/>
      </rPr>
      <t>Keluaran : Terlaksananya Fasilitasi Kegiatan Kebudayaan dan Keagamaan</t>
    </r>
  </si>
  <si>
    <r>
      <rPr>
        <sz val="7"/>
        <rFont val="Arial"/>
        <family val="2"/>
      </rPr>
      <t>328.620.000</t>
    </r>
  </si>
  <si>
    <r>
      <rPr>
        <sz val="7"/>
        <rFont val="Arial"/>
        <family val="2"/>
      </rPr>
      <t>5001.500106.12.007</t>
    </r>
  </si>
  <si>
    <r>
      <rPr>
        <sz val="7"/>
        <rFont val="Arial"/>
        <family val="2"/>
      </rPr>
      <t>Keluaran : Terlaksananya Fasilitasi Penanggulangan Kemiskinan</t>
    </r>
  </si>
  <si>
    <r>
      <rPr>
        <b/>
        <sz val="7"/>
        <rFont val="Arial"/>
        <family val="2"/>
      </rPr>
      <t>2.817.503.200</t>
    </r>
  </si>
  <si>
    <r>
      <rPr>
        <b/>
        <sz val="7"/>
        <rFont val="Arial"/>
        <family val="2"/>
      </rPr>
      <t>1.947.330.000</t>
    </r>
  </si>
  <si>
    <r>
      <rPr>
        <sz val="7"/>
        <rFont val="Arial"/>
        <family val="2"/>
      </rPr>
      <t>5001.500106.13.057</t>
    </r>
  </si>
  <si>
    <r>
      <rPr>
        <sz val="8"/>
        <rFont val="Arial"/>
        <family val="2"/>
      </rPr>
      <t>Pemberdayaan Masyarakat Kelurahan Curug</t>
    </r>
  </si>
  <si>
    <r>
      <rPr>
        <sz val="7"/>
        <rFont val="Arial"/>
        <family val="2"/>
      </rPr>
      <t>Keluaran : Jumlah Kegiatan Pemberdayaan Masyarakat Kelurahan Curug</t>
    </r>
  </si>
  <si>
    <r>
      <rPr>
        <sz val="7"/>
        <rFont val="Arial"/>
        <family val="2"/>
      </rPr>
      <t>Kelurahan Curug</t>
    </r>
  </si>
  <si>
    <r>
      <rPr>
        <sz val="7"/>
        <rFont val="Arial"/>
        <family val="2"/>
      </rPr>
      <t>291.576.800</t>
    </r>
  </si>
  <si>
    <r>
      <rPr>
        <sz val="7"/>
        <rFont val="Arial"/>
        <family val="2"/>
      </rPr>
      <t>194.733.000</t>
    </r>
  </si>
  <si>
    <r>
      <rPr>
        <sz val="7"/>
        <rFont val="Arial"/>
        <family val="2"/>
      </rPr>
      <t>5001.500106.13.058</t>
    </r>
  </si>
  <si>
    <r>
      <rPr>
        <sz val="8"/>
        <rFont val="Arial"/>
        <family val="2"/>
      </rPr>
      <t>Pemberdayaan Masyarakat Kelurahan Tinggar</t>
    </r>
  </si>
  <si>
    <r>
      <rPr>
        <sz val="7"/>
        <rFont val="Arial"/>
        <family val="2"/>
      </rPr>
      <t>Keluaran : Jumlah Kegiatan Pemberdayaan Masyarakat Kelurahan Tinggar</t>
    </r>
  </si>
  <si>
    <r>
      <rPr>
        <sz val="7"/>
        <rFont val="Arial"/>
        <family val="2"/>
      </rPr>
      <t>327.994.000</t>
    </r>
  </si>
  <si>
    <r>
      <rPr>
        <sz val="7"/>
        <rFont val="Arial"/>
        <family val="2"/>
      </rPr>
      <t>5001.500106.13.059</t>
    </r>
  </si>
  <si>
    <r>
      <rPr>
        <sz val="8"/>
        <rFont val="Arial"/>
        <family val="2"/>
      </rPr>
      <t>Pemberdayaan Masyarakat Kelurahan Kemanisan</t>
    </r>
  </si>
  <si>
    <r>
      <rPr>
        <sz val="7"/>
        <rFont val="Arial"/>
        <family val="2"/>
      </rPr>
      <t>Keluaran : Jumlah Kegiatan pemberdayaan masyarkat Kelurahan Kemanisan</t>
    </r>
  </si>
  <si>
    <r>
      <rPr>
        <sz val="7"/>
        <rFont val="Arial"/>
        <family val="2"/>
      </rPr>
      <t>Kelurahan Kemanisan</t>
    </r>
  </si>
  <si>
    <r>
      <rPr>
        <sz val="7"/>
        <rFont val="Arial"/>
        <family val="2"/>
      </rPr>
      <t>291.569.000</t>
    </r>
  </si>
  <si>
    <r>
      <rPr>
        <sz val="7"/>
        <rFont val="Arial"/>
        <family val="2"/>
      </rPr>
      <t>5001.500106.13.060</t>
    </r>
  </si>
  <si>
    <r>
      <rPr>
        <sz val="8"/>
        <rFont val="Arial"/>
        <family val="2"/>
      </rPr>
      <t>Pemberdayaan Masyarakat Kelurahan Cipete</t>
    </r>
  </si>
  <si>
    <r>
      <rPr>
        <sz val="7"/>
        <rFont val="Arial"/>
        <family val="2"/>
      </rPr>
      <t>Keluaran : Jumlah kegiatan Pemberdayaan Masyarakat Kelurahan Cipete</t>
    </r>
  </si>
  <si>
    <r>
      <rPr>
        <sz val="7"/>
        <rFont val="Arial"/>
        <family val="2"/>
      </rPr>
      <t>Kelurahan Cipete</t>
    </r>
  </si>
  <si>
    <r>
      <rPr>
        <sz val="7"/>
        <rFont val="Arial"/>
        <family val="2"/>
      </rPr>
      <t>249.369.400</t>
    </r>
  </si>
  <si>
    <r>
      <rPr>
        <sz val="7"/>
        <rFont val="Arial"/>
        <family val="2"/>
      </rPr>
      <t>5001.500106.13.061</t>
    </r>
  </si>
  <si>
    <r>
      <rPr>
        <sz val="8"/>
        <rFont val="Arial"/>
        <family val="2"/>
      </rPr>
      <t>Pemberdayaan Masyarakat Kelurahan Cilaku</t>
    </r>
  </si>
  <si>
    <r>
      <rPr>
        <sz val="7"/>
        <rFont val="Arial"/>
        <family val="2"/>
      </rPr>
      <t>Keluaran :  Jumlah Kegiatan Pemberdayaan Masyarakat Kelurahan Cilaku</t>
    </r>
  </si>
  <si>
    <r>
      <rPr>
        <sz val="7"/>
        <rFont val="Arial"/>
        <family val="2"/>
      </rPr>
      <t>Kelurahan Cilaku</t>
    </r>
  </si>
  <si>
    <r>
      <rPr>
        <sz val="7"/>
        <rFont val="Arial"/>
        <family val="2"/>
      </rPr>
      <t>350.649.000</t>
    </r>
  </si>
  <si>
    <r>
      <rPr>
        <sz val="7"/>
        <rFont val="Arial"/>
        <family val="2"/>
      </rPr>
      <t>5001.500106.13.062</t>
    </r>
  </si>
  <si>
    <r>
      <rPr>
        <sz val="8"/>
        <rFont val="Arial"/>
        <family val="2"/>
      </rPr>
      <t>Pemberdayaan Masyarakat Kelurahan Pancalaksana</t>
    </r>
  </si>
  <si>
    <r>
      <rPr>
        <sz val="7"/>
        <rFont val="Arial"/>
        <family val="2"/>
      </rPr>
      <t>Keluaran : Jumlah Kegiatan pemberdayaan masyarkat Kelurahan Pancalaksana</t>
    </r>
  </si>
  <si>
    <r>
      <rPr>
        <sz val="7"/>
        <rFont val="Arial"/>
        <family val="2"/>
      </rPr>
      <t>Kelurahan Pancalaksana</t>
    </r>
  </si>
  <si>
    <r>
      <rPr>
        <sz val="7"/>
        <rFont val="Arial"/>
        <family val="2"/>
      </rPr>
      <t>293.999.000</t>
    </r>
  </si>
  <si>
    <r>
      <rPr>
        <sz val="7"/>
        <rFont val="Arial"/>
        <family val="2"/>
      </rPr>
      <t>5001.500106.13.063</t>
    </r>
  </si>
  <si>
    <r>
      <rPr>
        <sz val="7"/>
        <rFont val="Arial"/>
        <family val="2"/>
      </rPr>
      <t>Keluaran : Jumlah Pemberdayaan Masyarakat Kelurahan Sukawana</t>
    </r>
  </si>
  <si>
    <r>
      <rPr>
        <sz val="7"/>
        <rFont val="Arial"/>
        <family val="2"/>
      </rPr>
      <t>236.499.000</t>
    </r>
  </si>
  <si>
    <r>
      <rPr>
        <sz val="7"/>
        <rFont val="Arial"/>
        <family val="2"/>
      </rPr>
      <t>5001.500106.13.064</t>
    </r>
  </si>
  <si>
    <r>
      <rPr>
        <sz val="8"/>
        <rFont val="Arial"/>
        <family val="2"/>
      </rPr>
      <t>Pemberdayaan Masyarakat Kelurahan Sukalaksana</t>
    </r>
  </si>
  <si>
    <r>
      <rPr>
        <sz val="7"/>
        <rFont val="Arial"/>
        <family val="2"/>
      </rPr>
      <t>Keluaran : Jumlah Kegiatan Masyarakat Kelurahan Sukalaksana</t>
    </r>
  </si>
  <si>
    <r>
      <rPr>
        <sz val="7"/>
        <rFont val="Arial"/>
        <family val="2"/>
      </rPr>
      <t>Kelurahan Sukalaksana</t>
    </r>
  </si>
  <si>
    <r>
      <rPr>
        <sz val="7"/>
        <rFont val="Arial"/>
        <family val="2"/>
      </rPr>
      <t>255.299.000</t>
    </r>
  </si>
  <si>
    <r>
      <rPr>
        <sz val="7"/>
        <rFont val="Arial"/>
        <family val="2"/>
      </rPr>
      <t>5001.500106.13.065</t>
    </r>
  </si>
  <si>
    <r>
      <rPr>
        <sz val="8"/>
        <rFont val="Arial"/>
        <family val="2"/>
      </rPr>
      <t>Pemberdayaan Masyarakat Kelurahan Curug Manis</t>
    </r>
  </si>
  <si>
    <r>
      <rPr>
        <sz val="7"/>
        <rFont val="Arial"/>
        <family val="2"/>
      </rPr>
      <t>Keluaran :  Jumlah kegiatan Pemberdayaan Masyarkat Kelurahan Curug Manis</t>
    </r>
  </si>
  <si>
    <r>
      <rPr>
        <sz val="7"/>
        <rFont val="Arial"/>
        <family val="2"/>
      </rPr>
      <t>Kelurahan Curug Manis</t>
    </r>
  </si>
  <si>
    <r>
      <rPr>
        <sz val="7"/>
        <rFont val="Arial"/>
        <family val="2"/>
      </rPr>
      <t>280.749.000</t>
    </r>
  </si>
  <si>
    <r>
      <rPr>
        <sz val="7"/>
        <rFont val="Arial"/>
        <family val="2"/>
      </rPr>
      <t>5001.500106.13.066</t>
    </r>
  </si>
  <si>
    <r>
      <rPr>
        <sz val="8"/>
        <rFont val="Arial"/>
        <family val="2"/>
      </rPr>
      <t>Pemberdayaan Masyarakat Kelurahan Sukajaya</t>
    </r>
  </si>
  <si>
    <r>
      <rPr>
        <sz val="7"/>
        <rFont val="Arial"/>
        <family val="2"/>
      </rPr>
      <t>Keluaran :  Jumlah Kegiatan Pemberdayaan Masyarkat Kelurahan Sukajaya</t>
    </r>
  </si>
  <si>
    <r>
      <rPr>
        <sz val="7"/>
        <rFont val="Arial"/>
        <family val="2"/>
      </rPr>
      <t>Kelurahan Sukajaya</t>
    </r>
  </si>
  <si>
    <r>
      <rPr>
        <sz val="7"/>
        <rFont val="Arial"/>
        <family val="2"/>
      </rPr>
      <t>239.799.000</t>
    </r>
  </si>
  <si>
    <r>
      <rPr>
        <sz val="7"/>
        <rFont val="Arial"/>
        <family val="2"/>
      </rPr>
      <t>1 :    Cakupan Pembinaan Masyarakat Kelurahan</t>
    </r>
  </si>
  <si>
    <r>
      <rPr>
        <b/>
        <sz val="7"/>
        <rFont val="Arial"/>
        <family val="2"/>
      </rPr>
      <t>451.122.572</t>
    </r>
  </si>
  <si>
    <r>
      <rPr>
        <b/>
        <sz val="7"/>
        <rFont val="Arial"/>
        <family val="2"/>
      </rPr>
      <t>1.181.380.018</t>
    </r>
  </si>
  <si>
    <r>
      <rPr>
        <sz val="7"/>
        <rFont val="Arial"/>
        <family val="2"/>
      </rPr>
      <t>5001.500106.14.057</t>
    </r>
  </si>
  <si>
    <r>
      <rPr>
        <sz val="8"/>
        <rFont val="Arial"/>
        <family val="2"/>
      </rPr>
      <t>Pemberdayaan Masyarakat Kelurahan Curug (DAU- T)</t>
    </r>
  </si>
  <si>
    <r>
      <rPr>
        <sz val="7"/>
        <rFont val="Arial"/>
        <family val="2"/>
      </rPr>
      <t>Keluaran : Jumlah yang Dibina Pelatihan   Pemberdayaan Masyarakat Kelurahan Curug (DAUT)</t>
    </r>
  </si>
  <si>
    <r>
      <rPr>
        <sz val="7"/>
        <rFont val="Arial"/>
        <family val="2"/>
      </rPr>
      <t>45.284.372</t>
    </r>
  </si>
  <si>
    <r>
      <rPr>
        <sz val="7"/>
        <rFont val="Arial"/>
        <family val="2"/>
      </rPr>
      <t>118.138.002</t>
    </r>
  </si>
  <si>
    <r>
      <rPr>
        <sz val="7"/>
        <rFont val="Arial"/>
        <family val="2"/>
      </rPr>
      <t>5001.500106.14.058</t>
    </r>
  </si>
  <si>
    <r>
      <rPr>
        <sz val="8"/>
        <rFont val="Arial"/>
        <family val="2"/>
      </rPr>
      <t xml:space="preserve">Pemberdayaan Masyarakat Kelurahan Tinggar (DAU
</t>
    </r>
    <r>
      <rPr>
        <sz val="8"/>
        <rFont val="Arial"/>
        <family val="2"/>
      </rPr>
      <t>-T)</t>
    </r>
  </si>
  <si>
    <r>
      <rPr>
        <sz val="7"/>
        <rFont val="Arial"/>
        <family val="2"/>
      </rPr>
      <t>Keluaran : Jumlah yang Dibina Pelatihan   Pemberdayaan Masyarakat Kelurahan Tinggar (DAU-T)</t>
    </r>
  </si>
  <si>
    <r>
      <rPr>
        <sz val="7"/>
        <rFont val="Arial"/>
        <family val="2"/>
      </rPr>
      <t>50 Orang</t>
    </r>
  </si>
  <si>
    <r>
      <rPr>
        <sz val="7"/>
        <rFont val="Arial"/>
        <family val="2"/>
      </rPr>
      <t>16.962.000</t>
    </r>
  </si>
  <si>
    <r>
      <rPr>
        <sz val="7"/>
        <rFont val="Arial"/>
        <family val="2"/>
      </rPr>
      <t>5001.500106.14.059</t>
    </r>
  </si>
  <si>
    <r>
      <rPr>
        <sz val="8"/>
        <rFont val="Arial"/>
        <family val="2"/>
      </rPr>
      <t>Pemberdayaan Masyarakat Kelurahan Kemanisan (DAU-T)</t>
    </r>
  </si>
  <si>
    <r>
      <rPr>
        <sz val="7"/>
        <rFont val="Arial"/>
        <family val="2"/>
      </rPr>
      <t>Keluaran : Jumlah yang Dibina Pelatihan   Pemberdayaan Masyarakat Kelurahan Kemanisan (DAU-T)</t>
    </r>
  </si>
  <si>
    <r>
      <rPr>
        <sz val="7"/>
        <rFont val="Arial"/>
        <family val="2"/>
      </rPr>
      <t>Kelurahan kamanisan</t>
    </r>
  </si>
  <si>
    <r>
      <rPr>
        <sz val="7"/>
        <rFont val="Arial"/>
        <family val="2"/>
      </rPr>
      <t>180 Orang</t>
    </r>
  </si>
  <si>
    <r>
      <rPr>
        <sz val="7"/>
        <rFont val="Arial"/>
        <family val="2"/>
      </rPr>
      <t>32.730.000</t>
    </r>
  </si>
  <si>
    <r>
      <rPr>
        <sz val="7"/>
        <rFont val="Arial"/>
        <family val="2"/>
      </rPr>
      <t>5001.500106.14.060</t>
    </r>
  </si>
  <si>
    <r>
      <rPr>
        <sz val="8"/>
        <rFont val="Arial"/>
        <family val="2"/>
      </rPr>
      <t>Pemberdayaan Masyarakat Kelurahan Cipete (DAU- T)</t>
    </r>
  </si>
  <si>
    <r>
      <rPr>
        <sz val="7"/>
        <rFont val="Arial"/>
        <family val="2"/>
      </rPr>
      <t>Keluaran : Jumlah Yang di bina Pelatihan Pemberdayaan Masyarakat Kelurahan Cipete (DAU- T)</t>
    </r>
  </si>
  <si>
    <r>
      <rPr>
        <sz val="7"/>
        <rFont val="Arial"/>
        <family val="2"/>
      </rPr>
      <t>26.376.000</t>
    </r>
  </si>
  <si>
    <r>
      <rPr>
        <sz val="7"/>
        <rFont val="Arial"/>
        <family val="2"/>
      </rPr>
      <t>118.138.000</t>
    </r>
  </si>
  <si>
    <r>
      <rPr>
        <sz val="7"/>
        <rFont val="Arial"/>
        <family val="2"/>
      </rPr>
      <t>5001.500106.14.061</t>
    </r>
  </si>
  <si>
    <r>
      <rPr>
        <sz val="8"/>
        <rFont val="Arial"/>
        <family val="2"/>
      </rPr>
      <t>Pemberdayaan Masyarakat Kelurahan Cilaku (DAU- T)</t>
    </r>
  </si>
  <si>
    <r>
      <rPr>
        <sz val="7"/>
        <rFont val="Arial"/>
        <family val="2"/>
      </rPr>
      <t xml:space="preserve">Keluaran : Jumlah Yang dibina Pelatihan Pemberdayaan Masyarakat Kelurahan Cilaku ( DAU
</t>
    </r>
    <r>
      <rPr>
        <sz val="7"/>
        <rFont val="Arial"/>
        <family val="2"/>
      </rPr>
      <t>-T )</t>
    </r>
  </si>
  <si>
    <r>
      <rPr>
        <sz val="7"/>
        <rFont val="Arial"/>
        <family val="2"/>
      </rPr>
      <t>35.976.000</t>
    </r>
  </si>
  <si>
    <r>
      <rPr>
        <sz val="7"/>
        <rFont val="Arial"/>
        <family val="2"/>
      </rPr>
      <t>5001.500106.14.062</t>
    </r>
  </si>
  <si>
    <r>
      <rPr>
        <sz val="8"/>
        <rFont val="Arial"/>
        <family val="2"/>
      </rPr>
      <t>Pemberdayaan Masyarakat Kelurahan Pancalaksana (DAU-T)</t>
    </r>
  </si>
  <si>
    <r>
      <rPr>
        <sz val="7"/>
        <rFont val="Arial"/>
        <family val="2"/>
      </rPr>
      <t>Keluaran : Jumlah yang dibina pelatihan Pemberdayaan Masyarakat Kelurahan Pancalaksana (DAU-T)</t>
    </r>
  </si>
  <si>
    <r>
      <rPr>
        <sz val="7"/>
        <rFont val="Arial"/>
        <family val="2"/>
      </rPr>
      <t>260 Orang</t>
    </r>
  </si>
  <si>
    <r>
      <rPr>
        <sz val="7"/>
        <rFont val="Arial"/>
        <family val="2"/>
      </rPr>
      <t>67.104.000</t>
    </r>
  </si>
  <si>
    <r>
      <rPr>
        <sz val="7"/>
        <rFont val="Arial"/>
        <family val="2"/>
      </rPr>
      <t>5001.500106.14.063</t>
    </r>
  </si>
  <si>
    <r>
      <rPr>
        <sz val="7"/>
        <rFont val="Arial"/>
        <family val="2"/>
      </rPr>
      <t>Keluaran : Jumlah yang dibina pelatihan Pemberdayaan Masyarkat Kelurahan Sukawana ( DAU-T)</t>
    </r>
  </si>
  <si>
    <r>
      <rPr>
        <sz val="7"/>
        <rFont val="Arial"/>
        <family val="2"/>
      </rPr>
      <t>44.016.000</t>
    </r>
  </si>
  <si>
    <r>
      <rPr>
        <sz val="7"/>
        <rFont val="Arial"/>
        <family val="2"/>
      </rPr>
      <t>5001.500106.14.064</t>
    </r>
  </si>
  <si>
    <r>
      <rPr>
        <sz val="8"/>
        <rFont val="Arial"/>
        <family val="2"/>
      </rPr>
      <t>Pemberdayaan Masyarakat Kelurahan Sukalaksana (DAU-T)</t>
    </r>
  </si>
  <si>
    <r>
      <rPr>
        <sz val="7"/>
        <rFont val="Arial"/>
        <family val="2"/>
      </rPr>
      <t>Keluaran : Jumlah  yang dibina Pelatihan Pemberdayaan Kelurahan Sukalaksana (DAU-T)</t>
    </r>
  </si>
  <si>
    <r>
      <rPr>
        <sz val="7"/>
        <rFont val="Arial"/>
        <family val="2"/>
      </rPr>
      <t>255 Orang</t>
    </r>
  </si>
  <si>
    <r>
      <rPr>
        <sz val="7"/>
        <rFont val="Arial"/>
        <family val="2"/>
      </rPr>
      <t>83.817.600</t>
    </r>
  </si>
  <si>
    <r>
      <rPr>
        <sz val="7"/>
        <rFont val="Arial"/>
        <family val="2"/>
      </rPr>
      <t>5001.500106.14.065</t>
    </r>
  </si>
  <si>
    <r>
      <rPr>
        <sz val="8"/>
        <rFont val="Arial"/>
        <family val="2"/>
      </rPr>
      <t>Pemberdayaan Masyarakat Kelurahan Curug Manis (DAU-T)</t>
    </r>
  </si>
  <si>
    <r>
      <rPr>
        <sz val="7"/>
        <rFont val="Arial"/>
        <family val="2"/>
      </rPr>
      <t>Keluaran : Jumlah yang dibina Pelatihan Pemberdayaan Masyarkat Kelurahan Curug Manis (DAU-T)</t>
    </r>
  </si>
  <si>
    <r>
      <rPr>
        <sz val="7"/>
        <rFont val="Arial"/>
        <family val="2"/>
      </rPr>
      <t>60 Orang</t>
    </r>
  </si>
  <si>
    <r>
      <rPr>
        <sz val="7"/>
        <rFont val="Arial"/>
        <family val="2"/>
      </rPr>
      <t>25.383.600</t>
    </r>
  </si>
  <si>
    <r>
      <rPr>
        <sz val="7"/>
        <rFont val="Arial"/>
        <family val="2"/>
      </rPr>
      <t>5001.500106.14.066</t>
    </r>
  </si>
  <si>
    <r>
      <rPr>
        <sz val="8"/>
        <rFont val="Arial"/>
        <family val="2"/>
      </rPr>
      <t>Pemberdayaan Masyarakat Kelurahan Sukajaya (DAU-T)</t>
    </r>
  </si>
  <si>
    <r>
      <rPr>
        <sz val="7"/>
        <rFont val="Arial"/>
        <family val="2"/>
      </rPr>
      <t>Keluaran : Jumlah Yang di Bina Pelatihan Pemberdayaan Masyarakat Kelurahan Sukjaya</t>
    </r>
  </si>
  <si>
    <r>
      <rPr>
        <sz val="7"/>
        <rFont val="Arial"/>
        <family val="2"/>
      </rPr>
      <t>73.473.000</t>
    </r>
  </si>
  <si>
    <r>
      <rPr>
        <b/>
        <sz val="7"/>
        <rFont val="Arial"/>
        <family val="2"/>
      </rPr>
      <t>4.128.626.505</t>
    </r>
  </si>
  <si>
    <r>
      <rPr>
        <b/>
        <sz val="7"/>
        <rFont val="Arial"/>
        <family val="2"/>
      </rPr>
      <t>2.268.000.000</t>
    </r>
  </si>
  <si>
    <r>
      <rPr>
        <sz val="7"/>
        <rFont val="Arial"/>
        <family val="2"/>
      </rPr>
      <t>5001.500106.15.057</t>
    </r>
  </si>
  <si>
    <r>
      <rPr>
        <sz val="8"/>
        <rFont val="Arial"/>
        <family val="2"/>
      </rPr>
      <t>Penyediaan Sarana dan Prasarana Infrastruktur Kelurahan Curug (DAU-T)</t>
    </r>
  </si>
  <si>
    <r>
      <rPr>
        <sz val="7"/>
        <rFont val="Arial"/>
        <family val="2"/>
      </rPr>
      <t>Keluaran : Terlaksananya Pengadaan Sarana dan Prasarana Infrastruktur Kelurahan (Jalan Paving Block)</t>
    </r>
  </si>
  <si>
    <r>
      <rPr>
        <sz val="7"/>
        <rFont val="Arial"/>
        <family val="2"/>
      </rPr>
      <t>412.702.416</t>
    </r>
  </si>
  <si>
    <r>
      <rPr>
        <sz val="7"/>
        <rFont val="Arial"/>
        <family val="2"/>
      </rPr>
      <t>252.000.000</t>
    </r>
  </si>
  <si>
    <r>
      <rPr>
        <sz val="7"/>
        <rFont val="Arial"/>
        <family val="2"/>
      </rPr>
      <t>5001.500106.15.058</t>
    </r>
  </si>
  <si>
    <r>
      <rPr>
        <sz val="8"/>
        <rFont val="Arial"/>
        <family val="2"/>
      </rPr>
      <t>Penyediaan Sarana dan Prasarana Infrastruktur Kelurahan Tinggar (DAU-T)</t>
    </r>
  </si>
  <si>
    <r>
      <rPr>
        <sz val="7"/>
        <rFont val="Arial"/>
        <family val="2"/>
      </rPr>
      <t>Keluaran : Terlaksananya Penyediaan Sarana dan Prasarana Infrastruktur Kelurahan Tinggar (DAU-T)</t>
    </r>
  </si>
  <si>
    <r>
      <rPr>
        <sz val="7"/>
        <rFont val="Arial"/>
        <family val="2"/>
      </rPr>
      <t>Kelurahan tinggar</t>
    </r>
  </si>
  <si>
    <r>
      <rPr>
        <sz val="7"/>
        <rFont val="Arial"/>
        <family val="2"/>
      </rPr>
      <t>441.024.788</t>
    </r>
  </si>
  <si>
    <r>
      <rPr>
        <sz val="7"/>
        <rFont val="Arial"/>
        <family val="2"/>
      </rPr>
      <t>5001.500106.15.059</t>
    </r>
  </si>
  <si>
    <r>
      <rPr>
        <sz val="8"/>
        <rFont val="Arial"/>
        <family val="2"/>
      </rPr>
      <t>Penyediaan Sarana dan Prasarana Infrastruktur Kelurahan Kemanisan (DAU-T)</t>
    </r>
  </si>
  <si>
    <r>
      <rPr>
        <sz val="7"/>
        <rFont val="Arial"/>
        <family val="2"/>
      </rPr>
      <t xml:space="preserve">Keluaran :
</t>
    </r>
    <r>
      <rPr>
        <sz val="7"/>
        <rFont val="Arial"/>
        <family val="2"/>
      </rPr>
      <t>Terlaksananya Penyediaan Sarana dan Prasarana Infrastruktur Kelurahan Tinggar (DAU-T)</t>
    </r>
  </si>
  <si>
    <r>
      <rPr>
        <sz val="7"/>
        <rFont val="Arial"/>
        <family val="2"/>
      </rPr>
      <t>425.256.788</t>
    </r>
  </si>
  <si>
    <r>
      <rPr>
        <sz val="7"/>
        <rFont val="Arial"/>
        <family val="2"/>
      </rPr>
      <t>5001.500106.15.060</t>
    </r>
  </si>
  <si>
    <r>
      <rPr>
        <sz val="8"/>
        <rFont val="Arial"/>
        <family val="2"/>
      </rPr>
      <t>Penyediaan Sarana dan Prasarana Infrastruktur Kelurahan Cipete (DAU-T)</t>
    </r>
  </si>
  <si>
    <r>
      <rPr>
        <sz val="7"/>
        <rFont val="Arial"/>
        <family val="2"/>
      </rPr>
      <t xml:space="preserve">Keluaran : Terlaksananya Penyediaan Sarana dan Prasarana Infrastruktur Kelurahan Cipete (DAU
</t>
    </r>
    <r>
      <rPr>
        <sz val="7"/>
        <rFont val="Arial"/>
        <family val="2"/>
      </rPr>
      <t>-T)</t>
    </r>
  </si>
  <si>
    <r>
      <rPr>
        <sz val="7"/>
        <rFont val="Arial"/>
        <family val="2"/>
      </rPr>
      <t>431.610.788</t>
    </r>
  </si>
  <si>
    <r>
      <rPr>
        <sz val="7"/>
        <rFont val="Arial"/>
        <family val="2"/>
      </rPr>
      <t>5001.500106.15.061</t>
    </r>
  </si>
  <si>
    <r>
      <rPr>
        <sz val="8"/>
        <rFont val="Arial"/>
        <family val="2"/>
      </rPr>
      <t>Penyediaan Sarana dan Prasarana Infrastruktur Kelurahan Cilaku (DAU-T)</t>
    </r>
  </si>
  <si>
    <r>
      <rPr>
        <sz val="7"/>
        <rFont val="Arial"/>
        <family val="2"/>
      </rPr>
      <t>Keluaran : Terlaksananya Penyediaan Sarana dan Prasarana Infrastruktur Kelurahan Cilaku (DAU- T)</t>
    </r>
  </si>
  <si>
    <r>
      <rPr>
        <sz val="7"/>
        <rFont val="Arial"/>
        <family val="2"/>
      </rPr>
      <t>421.878.785</t>
    </r>
  </si>
  <si>
    <r>
      <rPr>
        <sz val="7"/>
        <rFont val="Arial"/>
        <family val="2"/>
      </rPr>
      <t>5001.500106.15.062</t>
    </r>
  </si>
  <si>
    <r>
      <rPr>
        <sz val="8"/>
        <rFont val="Arial"/>
        <family val="2"/>
      </rPr>
      <t>Penyediaan Sarana dan Prasarana Infrastruktur Kelurahan Pancalaksana (DAU-T)</t>
    </r>
  </si>
  <si>
    <r>
      <rPr>
        <sz val="7"/>
        <rFont val="Arial"/>
        <family val="2"/>
      </rPr>
      <t>Keluaran : Terlaksananya Penyediaan Sarana dan Prasarana Infrastruktur Kelurahan Pancalaksana (DAU-T)</t>
    </r>
  </si>
  <si>
    <r>
      <rPr>
        <sz val="7"/>
        <rFont val="Arial"/>
        <family val="2"/>
      </rPr>
      <t>390.882.788</t>
    </r>
  </si>
  <si>
    <r>
      <rPr>
        <sz val="7"/>
        <rFont val="Arial"/>
        <family val="2"/>
      </rPr>
      <t>5001.500106.15.063</t>
    </r>
  </si>
  <si>
    <r>
      <rPr>
        <sz val="7"/>
        <rFont val="Arial"/>
        <family val="2"/>
      </rPr>
      <t>Keluaran : Terlaksananya Penyediaan Sarana dan Prasarana Infrastruktur Kelurahan Sukawana (DAU-T)</t>
    </r>
  </si>
  <si>
    <r>
      <rPr>
        <sz val="7"/>
        <rFont val="Arial"/>
        <family val="2"/>
      </rPr>
      <t>413.970.788</t>
    </r>
  </si>
  <si>
    <r>
      <rPr>
        <sz val="7"/>
        <rFont val="Arial"/>
        <family val="2"/>
      </rPr>
      <t>5001.500106.15.064</t>
    </r>
  </si>
  <si>
    <r>
      <rPr>
        <sz val="8"/>
        <rFont val="Arial"/>
        <family val="2"/>
      </rPr>
      <t>Penyediaan Sarana dan Prasarana Infrastruktur Kelurahan Sukalaksana (DAU-T)</t>
    </r>
  </si>
  <si>
    <r>
      <rPr>
        <sz val="7"/>
        <rFont val="Arial"/>
        <family val="2"/>
      </rPr>
      <t>Keluaran : Terlaksananya Penyediaan Sarana dan Prasarana Infrastruktur Kelurahan Sukalaksana (DAU-T)</t>
    </r>
  </si>
  <si>
    <r>
      <rPr>
        <sz val="7"/>
        <rFont val="Arial"/>
        <family val="2"/>
      </rPr>
      <t>374.169.188</t>
    </r>
  </si>
  <si>
    <r>
      <rPr>
        <sz val="7"/>
        <rFont val="Arial"/>
        <family val="2"/>
      </rPr>
      <t>5001.500106.15.065</t>
    </r>
  </si>
  <si>
    <r>
      <rPr>
        <sz val="8"/>
        <rFont val="Arial"/>
        <family val="2"/>
      </rPr>
      <t>Penyediaan Sarana dan Prasarana Infrastruktur Kelurahan Curug Manis (DAU-T)</t>
    </r>
  </si>
  <si>
    <r>
      <rPr>
        <sz val="7"/>
        <rFont val="Arial"/>
        <family val="2"/>
      </rPr>
      <t>Keluaran : Terlaksananya Penyediaan Sarana dan Prasarana Infrastruktur Kelurahan Curug Manis (DAU-T)</t>
    </r>
  </si>
  <si>
    <r>
      <rPr>
        <sz val="7"/>
        <rFont val="Arial"/>
        <family val="2"/>
      </rPr>
      <t>432.616.388</t>
    </r>
  </si>
  <si>
    <r>
      <rPr>
        <sz val="7"/>
        <rFont val="Arial"/>
        <family val="2"/>
      </rPr>
      <t>5001.500106.15.066</t>
    </r>
  </si>
  <si>
    <r>
      <rPr>
        <sz val="8"/>
        <rFont val="Arial"/>
        <family val="2"/>
      </rPr>
      <t>Penyediaan Sarana dan Prasarana Infrastruktur Kelurahan Sukajaya (DAU-T)</t>
    </r>
  </si>
  <si>
    <r>
      <rPr>
        <sz val="7"/>
        <rFont val="Arial"/>
        <family val="2"/>
      </rPr>
      <t>Keluaran : Terlaksananya Penyediaan Sarana dan Prasarana Infrastruktur Kelurahan Sukajaya (DAU-T)</t>
    </r>
  </si>
  <si>
    <r>
      <rPr>
        <sz val="7"/>
        <rFont val="Arial"/>
        <family val="2"/>
      </rPr>
      <t>384.513.788</t>
    </r>
  </si>
  <si>
    <r>
      <rPr>
        <b/>
        <sz val="7"/>
        <rFont val="Arial"/>
        <family val="2"/>
      </rPr>
      <t>3.902.725.882</t>
    </r>
  </si>
  <si>
    <r>
      <rPr>
        <b/>
        <sz val="7"/>
        <rFont val="Arial"/>
        <family val="2"/>
      </rPr>
      <t>6.058.138.002</t>
    </r>
  </si>
  <si>
    <r>
      <rPr>
        <sz val="7"/>
        <rFont val="Arial"/>
        <family val="2"/>
      </rPr>
      <t>5001.500106.16.057</t>
    </r>
  </si>
  <si>
    <r>
      <rPr>
        <sz val="8"/>
        <rFont val="Arial"/>
        <family val="2"/>
      </rPr>
      <t>Penyediaan Sarana dan Prasarana Kelurahan Curug</t>
    </r>
  </si>
  <si>
    <r>
      <rPr>
        <sz val="7"/>
        <rFont val="Arial"/>
        <family val="2"/>
      </rPr>
      <t>Keluaran : Terpenuhinya sarana dan prasarana kelurahan curug</t>
    </r>
  </si>
  <si>
    <r>
      <rPr>
        <sz val="7"/>
        <rFont val="Arial"/>
        <family val="2"/>
      </rPr>
      <t>374.643.920</t>
    </r>
  </si>
  <si>
    <r>
      <rPr>
        <sz val="7"/>
        <rFont val="Arial"/>
        <family val="2"/>
      </rPr>
      <t>660.000.000</t>
    </r>
  </si>
  <si>
    <r>
      <rPr>
        <sz val="7"/>
        <rFont val="Arial"/>
        <family val="2"/>
      </rPr>
      <t>5001.500106.16.058</t>
    </r>
  </si>
  <si>
    <r>
      <rPr>
        <sz val="8"/>
        <rFont val="Arial"/>
        <family val="2"/>
      </rPr>
      <t>Penyediaan Sarana dan Prasarana Kelurahan Tinggar</t>
    </r>
  </si>
  <si>
    <r>
      <rPr>
        <sz val="7"/>
        <rFont val="Arial"/>
        <family val="2"/>
      </rPr>
      <t>Keluaran : Tersedianya sarana dan prasarana  kelurahan</t>
    </r>
  </si>
  <si>
    <r>
      <rPr>
        <sz val="7"/>
        <rFont val="Arial"/>
        <family val="2"/>
      </rPr>
      <t>376.761.520</t>
    </r>
  </si>
  <si>
    <r>
      <rPr>
        <sz val="7"/>
        <rFont val="Arial"/>
        <family val="2"/>
      </rPr>
      <t>5001.500106.16.059</t>
    </r>
  </si>
  <si>
    <r>
      <rPr>
        <sz val="8"/>
        <rFont val="Arial"/>
        <family val="2"/>
      </rPr>
      <t>Penyediaan Sarana dan Prasarana Kelurahan Kemanisan</t>
    </r>
  </si>
  <si>
    <r>
      <rPr>
        <sz val="7"/>
        <rFont val="Arial"/>
        <family val="2"/>
      </rPr>
      <t>Kelurahan Kamanisan</t>
    </r>
  </si>
  <si>
    <r>
      <rPr>
        <sz val="7"/>
        <rFont val="Arial"/>
        <family val="2"/>
      </rPr>
      <t>378.075.520</t>
    </r>
  </si>
  <si>
    <r>
      <rPr>
        <sz val="7"/>
        <rFont val="Arial"/>
        <family val="2"/>
      </rPr>
      <t>5001.500106.16.060</t>
    </r>
  </si>
  <si>
    <r>
      <rPr>
        <sz val="8"/>
        <rFont val="Arial"/>
        <family val="2"/>
      </rPr>
      <t>Penyediaan Sarana dan Prasarana Kelurahan Cipete</t>
    </r>
  </si>
  <si>
    <r>
      <rPr>
        <sz val="7"/>
        <rFont val="Arial"/>
        <family val="2"/>
      </rPr>
      <t>kelurahan Cipete</t>
    </r>
  </si>
  <si>
    <r>
      <rPr>
        <sz val="7"/>
        <rFont val="Arial"/>
        <family val="2"/>
      </rPr>
      <t>397.389.320</t>
    </r>
  </si>
  <si>
    <r>
      <rPr>
        <sz val="7"/>
        <rFont val="Arial"/>
        <family val="2"/>
      </rPr>
      <t>5001.500106.16.061</t>
    </r>
  </si>
  <si>
    <r>
      <rPr>
        <sz val="8"/>
        <rFont val="Arial"/>
        <family val="2"/>
      </rPr>
      <t>Penyediaan Sarana dan Prasarana Kelurahan Cilaku</t>
    </r>
  </si>
  <si>
    <r>
      <rPr>
        <sz val="7"/>
        <rFont val="Arial"/>
        <family val="2"/>
      </rPr>
      <t>323.660.720</t>
    </r>
  </si>
  <si>
    <r>
      <rPr>
        <sz val="7"/>
        <rFont val="Arial"/>
        <family val="2"/>
      </rPr>
      <t>5001.500106.16.062</t>
    </r>
  </si>
  <si>
    <r>
      <rPr>
        <sz val="8"/>
        <rFont val="Arial"/>
        <family val="2"/>
      </rPr>
      <t>Penyediaan Sarana dan Prasarana Kelurahan Pancalaksana</t>
    </r>
  </si>
  <si>
    <r>
      <rPr>
        <sz val="7"/>
        <rFont val="Arial"/>
        <family val="2"/>
      </rPr>
      <t>322.057.722</t>
    </r>
  </si>
  <si>
    <r>
      <rPr>
        <sz val="7"/>
        <rFont val="Arial"/>
        <family val="2"/>
      </rPr>
      <t>5001.500106.16.063</t>
    </r>
  </si>
  <si>
    <r>
      <rPr>
        <sz val="7"/>
        <rFont val="Arial"/>
        <family val="2"/>
      </rPr>
      <t>543.208.800</t>
    </r>
  </si>
  <si>
    <r>
      <rPr>
        <sz val="7"/>
        <rFont val="Arial"/>
        <family val="2"/>
      </rPr>
      <t>5001.500106.16.064</t>
    </r>
  </si>
  <si>
    <r>
      <rPr>
        <sz val="8"/>
        <rFont val="Arial"/>
        <family val="2"/>
      </rPr>
      <t>Penyediaan Sarana dan Prasarana Kelurahan Sukalaksana</t>
    </r>
  </si>
  <si>
    <r>
      <rPr>
        <sz val="7"/>
        <rFont val="Arial"/>
        <family val="2"/>
      </rPr>
      <t>384.088.720</t>
    </r>
  </si>
  <si>
    <r>
      <rPr>
        <sz val="7"/>
        <rFont val="Arial"/>
        <family val="2"/>
      </rPr>
      <t>5001.500106.16.065</t>
    </r>
  </si>
  <si>
    <r>
      <rPr>
        <sz val="8"/>
        <rFont val="Arial"/>
        <family val="2"/>
      </rPr>
      <t>Penyediaan Sarana dan Prasarana Kelurahan Curug Manis</t>
    </r>
  </si>
  <si>
    <r>
      <rPr>
        <sz val="7"/>
        <rFont val="Arial"/>
        <family val="2"/>
      </rPr>
      <t>367.670.920</t>
    </r>
  </si>
  <si>
    <r>
      <rPr>
        <sz val="7"/>
        <rFont val="Arial"/>
        <family val="2"/>
      </rPr>
      <t>5001.500106.16.066</t>
    </r>
  </si>
  <si>
    <r>
      <rPr>
        <sz val="8"/>
        <rFont val="Arial"/>
        <family val="2"/>
      </rPr>
      <t>Penyediaan Sarana dan Prasarana Kelurahan Sukajaya</t>
    </r>
  </si>
  <si>
    <r>
      <rPr>
        <sz val="7"/>
        <rFont val="Arial"/>
        <family val="2"/>
      </rPr>
      <t>435.168.720</t>
    </r>
  </si>
  <si>
    <r>
      <rPr>
        <b/>
        <sz val="8"/>
        <rFont val="Arial"/>
        <family val="2"/>
      </rPr>
      <t>SKPD                 :      KECAMATAN KASEMEN</t>
    </r>
  </si>
  <si>
    <r>
      <rPr>
        <b/>
        <sz val="7"/>
        <rFont val="Arial"/>
        <family val="2"/>
      </rPr>
      <t>15.390.444.699</t>
    </r>
  </si>
  <si>
    <r>
      <rPr>
        <b/>
        <sz val="7"/>
        <rFont val="Arial"/>
        <family val="2"/>
      </rPr>
      <t>14.204.779.075</t>
    </r>
  </si>
  <si>
    <r>
      <rPr>
        <b/>
        <sz val="7"/>
        <rFont val="Arial"/>
        <family val="2"/>
      </rPr>
      <t>1.098.954.000</t>
    </r>
  </si>
  <si>
    <r>
      <rPr>
        <b/>
        <sz val="7"/>
        <rFont val="Arial"/>
        <family val="2"/>
      </rPr>
      <t>1.987.700.000</t>
    </r>
  </si>
  <si>
    <r>
      <rPr>
        <sz val="7"/>
        <rFont val="Arial"/>
        <family val="2"/>
      </rPr>
      <t>3 :    Tingkat ketersediaan dokumen pengelolaan barang milik daerah</t>
    </r>
  </si>
  <si>
    <r>
      <rPr>
        <sz val="7"/>
        <rFont val="Arial"/>
        <family val="2"/>
      </rPr>
      <t>5001.500103.01.001</t>
    </r>
  </si>
  <si>
    <r>
      <rPr>
        <sz val="7"/>
        <rFont val="Arial"/>
        <family val="2"/>
      </rPr>
      <t>Keluaran : Kebutuhan Rutin Kecamatan</t>
    </r>
  </si>
  <si>
    <r>
      <rPr>
        <sz val="7"/>
        <rFont val="Arial"/>
        <family val="2"/>
      </rPr>
      <t>Kecamatan Kasemen Kota Serang</t>
    </r>
  </si>
  <si>
    <r>
      <rPr>
        <sz val="7"/>
        <rFont val="Arial"/>
        <family val="2"/>
      </rPr>
      <t>325.964.000</t>
    </r>
  </si>
  <si>
    <r>
      <rPr>
        <sz val="7"/>
        <rFont val="Arial"/>
        <family val="2"/>
      </rPr>
      <t>613.800.000</t>
    </r>
  </si>
  <si>
    <r>
      <rPr>
        <sz val="7"/>
        <rFont val="Arial"/>
        <family val="2"/>
      </rPr>
      <t>5001.500103.01.002</t>
    </r>
  </si>
  <si>
    <r>
      <rPr>
        <sz val="7"/>
        <rFont val="Arial"/>
        <family val="2"/>
      </rPr>
      <t>Keluaran : Pengadaan sarana dan prasarana kantor</t>
    </r>
  </si>
  <si>
    <r>
      <rPr>
        <sz val="7"/>
        <rFont val="Arial"/>
        <family val="2"/>
      </rPr>
      <t>145.000.000</t>
    </r>
  </si>
  <si>
    <r>
      <rPr>
        <sz val="7"/>
        <rFont val="Arial"/>
        <family val="2"/>
      </rPr>
      <t>200.200.000</t>
    </r>
  </si>
  <si>
    <r>
      <rPr>
        <sz val="7"/>
        <rFont val="Arial"/>
        <family val="2"/>
      </rPr>
      <t>5001.500103.01.003</t>
    </r>
  </si>
  <si>
    <r>
      <rPr>
        <sz val="7"/>
        <rFont val="Arial"/>
        <family val="2"/>
      </rPr>
      <t>Keluaran : Pemeliharan sarana dan prasarana pada Kantor Kecamatan Kasemen</t>
    </r>
  </si>
  <si>
    <r>
      <rPr>
        <sz val="7"/>
        <rFont val="Arial"/>
        <family val="2"/>
      </rPr>
      <t>252.600.000</t>
    </r>
  </si>
  <si>
    <r>
      <rPr>
        <sz val="7"/>
        <rFont val="Arial"/>
        <family val="2"/>
      </rPr>
      <t>371.800.000</t>
    </r>
  </si>
  <si>
    <r>
      <rPr>
        <sz val="7"/>
        <rFont val="Arial"/>
        <family val="2"/>
      </rPr>
      <t>5001.500103.01.010</t>
    </r>
  </si>
  <si>
    <r>
      <rPr>
        <sz val="7"/>
        <rFont val="Arial"/>
        <family val="2"/>
      </rPr>
      <t>Keluaran : Penyediaan sarana informasi publik Kecamatan Kasemen (Website resmi Kecamatan Kasemen)</t>
    </r>
  </si>
  <si>
    <r>
      <rPr>
        <sz val="7"/>
        <rFont val="Arial"/>
        <family val="2"/>
      </rPr>
      <t>1 Perangkat</t>
    </r>
  </si>
  <si>
    <r>
      <rPr>
        <sz val="7"/>
        <rFont val="Arial"/>
        <family val="2"/>
      </rPr>
      <t>40.800.000</t>
    </r>
  </si>
  <si>
    <r>
      <rPr>
        <sz val="7"/>
        <rFont val="Arial"/>
        <family val="2"/>
      </rPr>
      <t>112.200.000</t>
    </r>
  </si>
  <si>
    <r>
      <rPr>
        <sz val="7"/>
        <rFont val="Arial"/>
        <family val="2"/>
      </rPr>
      <t>5001.500103.01.011</t>
    </r>
  </si>
  <si>
    <r>
      <rPr>
        <sz val="7"/>
        <rFont val="Arial"/>
        <family val="2"/>
      </rPr>
      <t>Keluaran : Pengelolaan barang dan aset milik pemerintah Kota Serang yang di kelola oleh OPD Kecamatan Kasemen (1 Dok Aset Kecamatan dan 10 Dok Aset Kelurahan)</t>
    </r>
  </si>
  <si>
    <r>
      <rPr>
        <sz val="7"/>
        <rFont val="Arial"/>
        <family val="2"/>
      </rPr>
      <t>11 Dokumen</t>
    </r>
  </si>
  <si>
    <r>
      <rPr>
        <sz val="7"/>
        <rFont val="Arial"/>
        <family val="2"/>
      </rPr>
      <t>22.590.000</t>
    </r>
  </si>
  <si>
    <r>
      <rPr>
        <sz val="7"/>
        <rFont val="Arial"/>
        <family val="2"/>
      </rPr>
      <t>69.300.000</t>
    </r>
  </si>
  <si>
    <r>
      <rPr>
        <sz val="7"/>
        <rFont val="Arial"/>
        <family val="2"/>
      </rPr>
      <t>5001.500103.01.012</t>
    </r>
  </si>
  <si>
    <r>
      <rPr>
        <sz val="7"/>
        <rFont val="Arial"/>
        <family val="2"/>
      </rPr>
      <t>Keluaran : Penyediaan Makanan Minuman harian maupun rapat-rapat pada OPD Kecamatan Kasemen</t>
    </r>
  </si>
  <si>
    <r>
      <rPr>
        <sz val="7"/>
        <rFont val="Arial"/>
        <family val="2"/>
      </rPr>
      <t>72.000.000</t>
    </r>
  </si>
  <si>
    <r>
      <rPr>
        <sz val="7"/>
        <rFont val="Arial"/>
        <family val="2"/>
      </rPr>
      <t>97.900.000</t>
    </r>
  </si>
  <si>
    <r>
      <rPr>
        <sz val="7"/>
        <rFont val="Arial"/>
        <family val="2"/>
      </rPr>
      <t>5001.500103.01.013</t>
    </r>
  </si>
  <si>
    <r>
      <rPr>
        <sz val="7"/>
        <rFont val="Arial"/>
        <family val="2"/>
      </rPr>
      <t>Keluaran : Akomodasi perjalanan dinas dalam maupun luar daerah yang di fasilitasi oleh APBD Kota Serang</t>
    </r>
  </si>
  <si>
    <r>
      <rPr>
        <sz val="7"/>
        <rFont val="Arial"/>
        <family val="2"/>
      </rPr>
      <t>240.000.000</t>
    </r>
  </si>
  <si>
    <r>
      <rPr>
        <sz val="7"/>
        <rFont val="Arial"/>
        <family val="2"/>
      </rPr>
      <t>522.500.000</t>
    </r>
  </si>
  <si>
    <r>
      <rPr>
        <b/>
        <sz val="7"/>
        <rFont val="Arial"/>
        <family val="2"/>
      </rPr>
      <t>33.725.000</t>
    </r>
  </si>
  <si>
    <r>
      <rPr>
        <b/>
        <sz val="7"/>
        <rFont val="Arial"/>
        <family val="2"/>
      </rPr>
      <t>41.800.000</t>
    </r>
  </si>
  <si>
    <r>
      <rPr>
        <sz val="7"/>
        <rFont val="Arial"/>
        <family val="2"/>
      </rPr>
      <t>5001.500103.02.001</t>
    </r>
  </si>
  <si>
    <r>
      <rPr>
        <sz val="7"/>
        <rFont val="Arial"/>
        <family val="2"/>
      </rPr>
      <t>Keluaran : Jumlah Dokumen Pelaporan Keuaangan</t>
    </r>
  </si>
  <si>
    <r>
      <rPr>
        <sz val="7"/>
        <rFont val="Arial"/>
        <family val="2"/>
      </rPr>
      <t>16.625.000</t>
    </r>
  </si>
  <si>
    <r>
      <rPr>
        <sz val="7"/>
        <rFont val="Arial"/>
        <family val="2"/>
      </rPr>
      <t>41.800.000</t>
    </r>
  </si>
  <si>
    <r>
      <rPr>
        <sz val="7"/>
        <rFont val="Arial"/>
        <family val="2"/>
      </rPr>
      <t>5001.500103.02.002</t>
    </r>
  </si>
  <si>
    <r>
      <rPr>
        <sz val="7"/>
        <rFont val="Arial"/>
        <family val="2"/>
      </rPr>
      <t>Keluaran : Pelaporan Keuangan Akhir Tahun</t>
    </r>
  </si>
  <si>
    <r>
      <rPr>
        <sz val="7"/>
        <rFont val="Arial"/>
        <family val="2"/>
      </rPr>
      <t>17.100.000</t>
    </r>
  </si>
  <si>
    <r>
      <rPr>
        <sz val="7"/>
        <rFont val="Arial"/>
        <family val="2"/>
      </rPr>
      <t>1 : ingkat ketersediaan dokumen Perencanaan, Pengendalian dan Pelaporan Capaian Kinerja keuangan</t>
    </r>
  </si>
  <si>
    <r>
      <rPr>
        <b/>
        <sz val="7"/>
        <rFont val="Arial"/>
        <family val="2"/>
      </rPr>
      <t>155.315.000</t>
    </r>
  </si>
  <si>
    <r>
      <rPr>
        <b/>
        <sz val="7"/>
        <rFont val="Arial"/>
        <family val="2"/>
      </rPr>
      <t>404.800.000</t>
    </r>
  </si>
  <si>
    <r>
      <rPr>
        <sz val="7"/>
        <rFont val="Arial"/>
        <family val="2"/>
      </rPr>
      <t>5001.500103.03.001</t>
    </r>
  </si>
  <si>
    <r>
      <rPr>
        <sz val="7"/>
        <rFont val="Arial"/>
        <family val="2"/>
      </rPr>
      <t>Keluaran : Jumlah Dokumen RENJA dan RENSTRA</t>
    </r>
  </si>
  <si>
    <r>
      <rPr>
        <sz val="7"/>
        <rFont val="Arial"/>
        <family val="2"/>
      </rPr>
      <t>18.375.000</t>
    </r>
  </si>
  <si>
    <r>
      <rPr>
        <sz val="7"/>
        <rFont val="Arial"/>
        <family val="2"/>
      </rPr>
      <t>187.000.000</t>
    </r>
  </si>
  <si>
    <r>
      <rPr>
        <sz val="7"/>
        <rFont val="Arial"/>
        <family val="2"/>
      </rPr>
      <t>5001.500103.03.002</t>
    </r>
  </si>
  <si>
    <r>
      <rPr>
        <sz val="7"/>
        <rFont val="Arial"/>
        <family val="2"/>
      </rPr>
      <t>Keluaran : Jumlah Dokumen RKA dan DPA Pada OPD Kecamatan Kasemen</t>
    </r>
  </si>
  <si>
    <r>
      <rPr>
        <sz val="7"/>
        <rFont val="Arial"/>
        <family val="2"/>
      </rPr>
      <t>16.000.000</t>
    </r>
  </si>
  <si>
    <r>
      <rPr>
        <sz val="7"/>
        <rFont val="Arial"/>
        <family val="2"/>
      </rPr>
      <t>5001.500103.03.004</t>
    </r>
  </si>
  <si>
    <r>
      <rPr>
        <sz val="7"/>
        <rFont val="Arial"/>
        <family val="2"/>
      </rPr>
      <t>Keluaran : Dokumen Pelaporan dan Evaluasi pada OPD Kecamatan Kasemen (LPPD, Evaluasi Renja, LKPJ, LKjIP, PK, IKU, dll)</t>
    </r>
  </si>
  <si>
    <r>
      <rPr>
        <sz val="7"/>
        <rFont val="Arial"/>
        <family val="2"/>
      </rPr>
      <t>120.940.000</t>
    </r>
  </si>
  <si>
    <r>
      <rPr>
        <sz val="7"/>
        <rFont val="Arial"/>
        <family val="2"/>
      </rPr>
      <t>184.800.000</t>
    </r>
  </si>
  <si>
    <r>
      <rPr>
        <b/>
        <sz val="7"/>
        <rFont val="Arial"/>
        <family val="2"/>
      </rPr>
      <t>1.629.433.858</t>
    </r>
  </si>
  <si>
    <r>
      <rPr>
        <b/>
        <sz val="7"/>
        <rFont val="Arial"/>
        <family val="2"/>
      </rPr>
      <t>1.925.000.000</t>
    </r>
  </si>
  <si>
    <r>
      <rPr>
        <sz val="7"/>
        <rFont val="Arial"/>
        <family val="2"/>
      </rPr>
      <t>5001.500103.04.021</t>
    </r>
  </si>
  <si>
    <r>
      <rPr>
        <sz val="8"/>
        <rFont val="Arial"/>
        <family val="2"/>
      </rPr>
      <t>Operasional Pelayanan Kelurahan Kasemen</t>
    </r>
  </si>
  <si>
    <r>
      <rPr>
        <sz val="7"/>
        <rFont val="Arial"/>
        <family val="2"/>
      </rPr>
      <t>Keluaran : Jumlah bulan untuk mengakomodir kebutuhan operasional di tiap Kelurahan wilayah Kecamatan Kasemen</t>
    </r>
  </si>
  <si>
    <r>
      <rPr>
        <sz val="7"/>
        <rFont val="Arial"/>
        <family val="2"/>
      </rPr>
      <t>Kelurahan Kasemen Kecamatan Kasemen</t>
    </r>
  </si>
  <si>
    <r>
      <rPr>
        <sz val="7"/>
        <rFont val="Arial"/>
        <family val="2"/>
      </rPr>
      <t>140.878.743</t>
    </r>
  </si>
  <si>
    <r>
      <rPr>
        <sz val="7"/>
        <rFont val="Arial"/>
        <family val="2"/>
      </rPr>
      <t>192.500.000</t>
    </r>
  </si>
  <si>
    <r>
      <rPr>
        <sz val="7"/>
        <rFont val="Arial"/>
        <family val="2"/>
      </rPr>
      <t>5001.500103.04.022</t>
    </r>
  </si>
  <si>
    <r>
      <rPr>
        <sz val="8"/>
        <rFont val="Arial"/>
        <family val="2"/>
      </rPr>
      <t>Operasional Pelayanan Kelurahan Masjid Priayi</t>
    </r>
  </si>
  <si>
    <r>
      <rPr>
        <sz val="7"/>
        <rFont val="Arial"/>
        <family val="2"/>
      </rPr>
      <t>Kelurahan Masjid Priayi Kecamatan Kasemen</t>
    </r>
  </si>
  <si>
    <r>
      <rPr>
        <sz val="7"/>
        <rFont val="Arial"/>
        <family val="2"/>
      </rPr>
      <t>172.608.743</t>
    </r>
  </si>
  <si>
    <r>
      <rPr>
        <sz val="7"/>
        <rFont val="Arial"/>
        <family val="2"/>
      </rPr>
      <t>5001.500103.04.023</t>
    </r>
  </si>
  <si>
    <r>
      <rPr>
        <sz val="8"/>
        <rFont val="Arial"/>
        <family val="2"/>
      </rPr>
      <t>Operasional Pelayanan Kelurahan Terumbu</t>
    </r>
  </si>
  <si>
    <r>
      <rPr>
        <sz val="7"/>
        <rFont val="Arial"/>
        <family val="2"/>
      </rPr>
      <t>Kelurahan Terumbu Kecamatan Kasemen</t>
    </r>
  </si>
  <si>
    <r>
      <rPr>
        <sz val="7"/>
        <rFont val="Arial"/>
        <family val="2"/>
      </rPr>
      <t>147.758.000</t>
    </r>
  </si>
  <si>
    <r>
      <rPr>
        <sz val="7"/>
        <rFont val="Arial"/>
        <family val="2"/>
      </rPr>
      <t>5001.500103.04.024</t>
    </r>
  </si>
  <si>
    <r>
      <rPr>
        <sz val="8"/>
        <rFont val="Arial"/>
        <family val="2"/>
      </rPr>
      <t>Operasional Pelayanan Kelurahan Warung Jaud</t>
    </r>
  </si>
  <si>
    <r>
      <rPr>
        <sz val="7"/>
        <rFont val="Arial"/>
        <family val="2"/>
      </rPr>
      <t>Kelurahan Warung Jaud Kecamatan Kasemen</t>
    </r>
  </si>
  <si>
    <r>
      <rPr>
        <sz val="7"/>
        <rFont val="Arial"/>
        <family val="2"/>
      </rPr>
      <t>5001.500103.04.025</t>
    </r>
  </si>
  <si>
    <r>
      <rPr>
        <sz val="8"/>
        <rFont val="Arial"/>
        <family val="2"/>
      </rPr>
      <t>Operasional Pelayanan Kelurahan Bendung</t>
    </r>
  </si>
  <si>
    <r>
      <rPr>
        <sz val="7"/>
        <rFont val="Arial"/>
        <family val="2"/>
      </rPr>
      <t>Kelurahan Bendung Kecamatan Kasemen</t>
    </r>
  </si>
  <si>
    <r>
      <rPr>
        <sz val="7"/>
        <rFont val="Arial"/>
        <family val="2"/>
      </rPr>
      <t>161.541.943</t>
    </r>
  </si>
  <si>
    <r>
      <rPr>
        <sz val="7"/>
        <rFont val="Arial"/>
        <family val="2"/>
      </rPr>
      <t>5001.500103.04.026</t>
    </r>
  </si>
  <si>
    <r>
      <rPr>
        <sz val="8"/>
        <rFont val="Arial"/>
        <family val="2"/>
      </rPr>
      <t>Operasional Pelayanan Kelurahan Banten</t>
    </r>
  </si>
  <si>
    <r>
      <rPr>
        <sz val="7"/>
        <rFont val="Arial"/>
        <family val="2"/>
      </rPr>
      <t>Kelurahan Banten Kecamatan Kasemen</t>
    </r>
  </si>
  <si>
    <r>
      <rPr>
        <sz val="7"/>
        <rFont val="Arial"/>
        <family val="2"/>
      </rPr>
      <t>207.600.000</t>
    </r>
  </si>
  <si>
    <r>
      <rPr>
        <sz val="7"/>
        <rFont val="Arial"/>
        <family val="2"/>
      </rPr>
      <t>5001.500103.04.027</t>
    </r>
  </si>
  <si>
    <r>
      <rPr>
        <sz val="8"/>
        <rFont val="Arial"/>
        <family val="2"/>
      </rPr>
      <t>Operasional Pelayanan Kelurahan Sawah Luhur</t>
    </r>
  </si>
  <si>
    <r>
      <rPr>
        <sz val="7"/>
        <rFont val="Arial"/>
        <family val="2"/>
      </rPr>
      <t>Kelurahan Sawah Luhur Kecamatan Kasemen</t>
    </r>
  </si>
  <si>
    <r>
      <rPr>
        <sz val="7"/>
        <rFont val="Arial"/>
        <family val="2"/>
      </rPr>
      <t>171.720.000</t>
    </r>
  </si>
  <si>
    <r>
      <rPr>
        <sz val="7"/>
        <rFont val="Arial"/>
        <family val="2"/>
      </rPr>
      <t>5001.500103.04.028</t>
    </r>
  </si>
  <si>
    <r>
      <rPr>
        <sz val="8"/>
        <rFont val="Arial"/>
        <family val="2"/>
      </rPr>
      <t>Operasional Pelayanan Kelurahan Kilasah</t>
    </r>
  </si>
  <si>
    <r>
      <rPr>
        <sz val="7"/>
        <rFont val="Arial"/>
        <family val="2"/>
      </rPr>
      <t>Kelurahan Kilasah Kecamatan Kasemen</t>
    </r>
  </si>
  <si>
    <r>
      <rPr>
        <sz val="7"/>
        <rFont val="Arial"/>
        <family val="2"/>
      </rPr>
      <t>159.095.743</t>
    </r>
  </si>
  <si>
    <r>
      <rPr>
        <sz val="7"/>
        <rFont val="Arial"/>
        <family val="2"/>
      </rPr>
      <t>5001.500103.04.029</t>
    </r>
  </si>
  <si>
    <r>
      <rPr>
        <sz val="8"/>
        <rFont val="Arial"/>
        <family val="2"/>
      </rPr>
      <t>Operasional Pelayanan Kelurahan Kasunyatan</t>
    </r>
  </si>
  <si>
    <r>
      <rPr>
        <sz val="7"/>
        <rFont val="Arial"/>
        <family val="2"/>
      </rPr>
      <t>Kelurahan Kasunyatan Kecamatan Kasemen</t>
    </r>
  </si>
  <si>
    <r>
      <rPr>
        <sz val="7"/>
        <rFont val="Arial"/>
        <family val="2"/>
      </rPr>
      <t>164.075.743</t>
    </r>
  </si>
  <si>
    <r>
      <rPr>
        <sz val="7"/>
        <rFont val="Arial"/>
        <family val="2"/>
      </rPr>
      <t>5001.500103.04.030</t>
    </r>
  </si>
  <si>
    <r>
      <rPr>
        <sz val="8"/>
        <rFont val="Arial"/>
        <family val="2"/>
      </rPr>
      <t>Operasional Pelayanan Kelurahan Margaluyu</t>
    </r>
  </si>
  <si>
    <r>
      <rPr>
        <sz val="7"/>
        <rFont val="Arial"/>
        <family val="2"/>
      </rPr>
      <t>Kelurahan Margaluyu Kecamatan Kasemen</t>
    </r>
  </si>
  <si>
    <r>
      <rPr>
        <sz val="7"/>
        <rFont val="Arial"/>
        <family val="2"/>
      </rPr>
      <t>156.396.943</t>
    </r>
  </si>
  <si>
    <r>
      <rPr>
        <sz val="7"/>
        <rFont val="Arial"/>
        <family val="2"/>
      </rPr>
      <t>1 : Cakupan pelayanan perijinan PATEN</t>
    </r>
  </si>
  <si>
    <r>
      <rPr>
        <b/>
        <sz val="7"/>
        <rFont val="Arial"/>
        <family val="2"/>
      </rPr>
      <t>368.920.500</t>
    </r>
  </si>
  <si>
    <r>
      <rPr>
        <b/>
        <sz val="7"/>
        <rFont val="Arial"/>
        <family val="2"/>
      </rPr>
      <t>402.600.000</t>
    </r>
  </si>
  <si>
    <r>
      <rPr>
        <sz val="7"/>
        <rFont val="Arial"/>
        <family val="2"/>
      </rPr>
      <t>2 : Capaian realisasi distribusi SPPT</t>
    </r>
  </si>
  <si>
    <r>
      <rPr>
        <sz val="7"/>
        <rFont val="Arial"/>
        <family val="2"/>
      </rPr>
      <t>3 : Capaian sebagai infrastruktur Kecamatan dalam kondisi Baik</t>
    </r>
  </si>
  <si>
    <r>
      <rPr>
        <sz val="7"/>
        <rFont val="Arial"/>
        <family val="2"/>
      </rPr>
      <t>5001.500103.11.001</t>
    </r>
  </si>
  <si>
    <r>
      <rPr>
        <sz val="7"/>
        <rFont val="Arial"/>
        <family val="2"/>
      </rPr>
      <t xml:space="preserve">Keluaran : Jumlah pelayanan yang ditangani dengan baik oleh OPD Kecamatan Kasemen
</t>
    </r>
    <r>
      <rPr>
        <sz val="7"/>
        <rFont val="Arial"/>
        <family val="2"/>
      </rPr>
      <t>Keluaran : Jumlah Pelayanan KTP dan KK</t>
    </r>
  </si>
  <si>
    <r>
      <rPr>
        <sz val="7"/>
        <rFont val="Arial"/>
        <family val="2"/>
      </rPr>
      <t xml:space="preserve">18 Jenis Dokumen
</t>
    </r>
    <r>
      <rPr>
        <sz val="7"/>
        <rFont val="Arial"/>
        <family val="2"/>
      </rPr>
      <t>2 Surat</t>
    </r>
  </si>
  <si>
    <r>
      <rPr>
        <sz val="7"/>
        <rFont val="Arial"/>
        <family val="2"/>
      </rPr>
      <t>108.200.000</t>
    </r>
  </si>
  <si>
    <r>
      <rPr>
        <sz val="7"/>
        <rFont val="Arial"/>
        <family val="2"/>
      </rPr>
      <t>5001.500103.11.003</t>
    </r>
  </si>
  <si>
    <r>
      <rPr>
        <sz val="7"/>
        <rFont val="Arial"/>
        <family val="2"/>
      </rPr>
      <t>Keluaran : Jumlah kegiatan keamanan dan ketertiban</t>
    </r>
  </si>
  <si>
    <r>
      <rPr>
        <sz val="7"/>
        <rFont val="Arial"/>
        <family val="2"/>
      </rPr>
      <t>3 Keg</t>
    </r>
  </si>
  <si>
    <r>
      <rPr>
        <sz val="7"/>
        <rFont val="Arial"/>
        <family val="2"/>
      </rPr>
      <t>113.360.000</t>
    </r>
  </si>
  <si>
    <r>
      <rPr>
        <sz val="7"/>
        <rFont val="Arial"/>
        <family val="2"/>
      </rPr>
      <t>50.600.000</t>
    </r>
  </si>
  <si>
    <r>
      <rPr>
        <sz val="7"/>
        <rFont val="Arial"/>
        <family val="2"/>
      </rPr>
      <t>5001.500103.11.004</t>
    </r>
  </si>
  <si>
    <r>
      <rPr>
        <sz val="7"/>
        <rFont val="Arial"/>
        <family val="2"/>
      </rPr>
      <t>Keluaran : Jumlah SPT yang telah terdistribusikan</t>
    </r>
  </si>
  <si>
    <r>
      <rPr>
        <sz val="7"/>
        <rFont val="Arial"/>
        <family val="2"/>
      </rPr>
      <t>32177 Lembar</t>
    </r>
  </si>
  <si>
    <r>
      <rPr>
        <sz val="7"/>
        <rFont val="Arial"/>
        <family val="2"/>
      </rPr>
      <t>121.325.500</t>
    </r>
  </si>
  <si>
    <r>
      <rPr>
        <sz val="7"/>
        <rFont val="Arial"/>
        <family val="2"/>
      </rPr>
      <t>107.800.000</t>
    </r>
  </si>
  <si>
    <r>
      <rPr>
        <sz val="7"/>
        <rFont val="Arial"/>
        <family val="2"/>
      </rPr>
      <t>5001.500103.11.005</t>
    </r>
  </si>
  <si>
    <r>
      <rPr>
        <sz val="7"/>
        <rFont val="Arial"/>
        <family val="2"/>
      </rPr>
      <t>Keluaran : Jumlah kegiatan lomba kelurahan</t>
    </r>
  </si>
  <si>
    <r>
      <rPr>
        <sz val="7"/>
        <rFont val="Arial"/>
        <family val="2"/>
      </rPr>
      <t>26.035.000</t>
    </r>
  </si>
  <si>
    <r>
      <rPr>
        <sz val="7"/>
        <rFont val="Arial"/>
        <family val="2"/>
      </rPr>
      <t>57.200.000</t>
    </r>
  </si>
  <si>
    <r>
      <rPr>
        <sz val="7"/>
        <rFont val="Arial"/>
        <family val="2"/>
      </rPr>
      <t>1 : Cakupan pembinaan sosial</t>
    </r>
  </si>
  <si>
    <r>
      <rPr>
        <b/>
        <sz val="7"/>
        <rFont val="Arial"/>
        <family val="2"/>
      </rPr>
      <t>794.130.000</t>
    </r>
  </si>
  <si>
    <r>
      <rPr>
        <b/>
        <sz val="7"/>
        <rFont val="Arial"/>
        <family val="2"/>
      </rPr>
      <t>1.198.379.075</t>
    </r>
  </si>
  <si>
    <r>
      <rPr>
        <sz val="7"/>
        <rFont val="Arial"/>
        <family val="2"/>
      </rPr>
      <t>kemasyarakatan kecamatan</t>
    </r>
  </si>
  <si>
    <r>
      <rPr>
        <sz val="7"/>
        <rFont val="Arial"/>
        <family val="2"/>
      </rPr>
      <t>2 : Capaian kelurahan sehat</t>
    </r>
  </si>
  <si>
    <r>
      <rPr>
        <sz val="7"/>
        <rFont val="Arial"/>
        <family val="2"/>
      </rPr>
      <t>3 : capaian kelurahan ramah anak</t>
    </r>
  </si>
  <si>
    <r>
      <rPr>
        <sz val="7"/>
        <rFont val="Arial"/>
        <family val="2"/>
      </rPr>
      <t>4 : Capaian pembinaan lembaga</t>
    </r>
  </si>
  <si>
    <r>
      <rPr>
        <sz val="7"/>
        <rFont val="Arial"/>
        <family val="2"/>
      </rPr>
      <t>kemsyarakatan tingkat kecamatan</t>
    </r>
  </si>
  <si>
    <r>
      <rPr>
        <sz val="7"/>
        <rFont val="Arial"/>
        <family val="2"/>
      </rPr>
      <t>5001.500103.12.001</t>
    </r>
  </si>
  <si>
    <r>
      <rPr>
        <sz val="7"/>
        <rFont val="Arial"/>
        <family val="2"/>
      </rPr>
      <t>Keluaran : Keikutsertaan Implementasian Kota Sehat di Kecamatan Kasemen (Sosialisasi Kota Sehat, Kerja Bakti dan Dapur Gizi 10 Kel)</t>
    </r>
  </si>
  <si>
    <r>
      <rPr>
        <sz val="7"/>
        <rFont val="Arial"/>
        <family val="2"/>
      </rPr>
      <t>5001.500103.12.002</t>
    </r>
  </si>
  <si>
    <r>
      <rPr>
        <sz val="7"/>
        <rFont val="Arial"/>
        <family val="2"/>
      </rPr>
      <t>Keluaran : Keikutsertaan Implementasian Kota Layak Anak di Kecamatan Kasemen (Pembangunan Taman Permainan Anak)</t>
    </r>
  </si>
  <si>
    <r>
      <rPr>
        <sz val="7"/>
        <rFont val="Arial"/>
        <family val="2"/>
      </rPr>
      <t>22.400.000</t>
    </r>
  </si>
  <si>
    <r>
      <rPr>
        <sz val="7"/>
        <rFont val="Arial"/>
        <family val="2"/>
      </rPr>
      <t>5001.500103.12.003</t>
    </r>
  </si>
  <si>
    <r>
      <rPr>
        <sz val="7"/>
        <rFont val="Arial"/>
        <family val="2"/>
      </rPr>
      <t>Keluaran : Terfasilitasinya Masyarakat/ Atlet Terhadap Olah Raga (PORKOT dan PORKEC)</t>
    </r>
  </si>
  <si>
    <r>
      <rPr>
        <sz val="7"/>
        <rFont val="Arial"/>
        <family val="2"/>
      </rPr>
      <t>177.150.000</t>
    </r>
  </si>
  <si>
    <r>
      <rPr>
        <sz val="7"/>
        <rFont val="Arial"/>
        <family val="2"/>
      </rPr>
      <t>242.000.000</t>
    </r>
  </si>
  <si>
    <r>
      <rPr>
        <sz val="7"/>
        <rFont val="Arial"/>
        <family val="2"/>
      </rPr>
      <t>5001.500103.12.004</t>
    </r>
  </si>
  <si>
    <r>
      <rPr>
        <sz val="7"/>
        <rFont val="Arial"/>
        <family val="2"/>
      </rPr>
      <t>Keluaran : Pemberdayaan perempuan melalui program P2WKSS, PKK (Rapat Bulanan PKK, Jambore KaderPKK, Pameran, P2WKSS)</t>
    </r>
  </si>
  <si>
    <r>
      <rPr>
        <sz val="7"/>
        <rFont val="Arial"/>
        <family val="2"/>
      </rPr>
      <t>101.320.000</t>
    </r>
  </si>
  <si>
    <r>
      <rPr>
        <sz val="7"/>
        <rFont val="Arial"/>
        <family val="2"/>
      </rPr>
      <t>201.300.000</t>
    </r>
  </si>
  <si>
    <r>
      <rPr>
        <sz val="7"/>
        <rFont val="Arial"/>
        <family val="2"/>
      </rPr>
      <t>5001.500103.12.005</t>
    </r>
  </si>
  <si>
    <r>
      <rPr>
        <sz val="7"/>
        <rFont val="Arial"/>
        <family val="2"/>
      </rPr>
      <t>Keluaran : Terlaksananya musyawarah pembangunan Kecamatan</t>
    </r>
  </si>
  <si>
    <r>
      <rPr>
        <sz val="7"/>
        <rFont val="Arial"/>
        <family val="2"/>
      </rPr>
      <t>52.775.000</t>
    </r>
  </si>
  <si>
    <r>
      <rPr>
        <sz val="7"/>
        <rFont val="Arial"/>
        <family val="2"/>
      </rPr>
      <t>5001.500103.12.006</t>
    </r>
  </si>
  <si>
    <r>
      <rPr>
        <sz val="7"/>
        <rFont val="Arial"/>
        <family val="2"/>
      </rPr>
      <t>Keluaran : Terlaksananya STQ dan MTQ tingkat Kota Serang, HUT RI, Tarjung, HUT Kota Serang, Serang Expo, Muharam, Isra Mi'raj, Maulud, Pengjian</t>
    </r>
  </si>
  <si>
    <r>
      <rPr>
        <sz val="7"/>
        <rFont val="Arial"/>
        <family val="2"/>
      </rPr>
      <t>295.900.000</t>
    </r>
  </si>
  <si>
    <r>
      <rPr>
        <sz val="7"/>
        <rFont val="Arial"/>
        <family val="2"/>
      </rPr>
      <t>504.829.075</t>
    </r>
  </si>
  <si>
    <r>
      <rPr>
        <sz val="7"/>
        <rFont val="Arial"/>
        <family val="2"/>
      </rPr>
      <t>5001.500103.12.007</t>
    </r>
  </si>
  <si>
    <r>
      <rPr>
        <sz val="7"/>
        <rFont val="Arial"/>
        <family val="2"/>
      </rPr>
      <t xml:space="preserve">Keluaran : Jumlah Data Miskin di Kecamatan Kasemen (Keg.
</t>
    </r>
    <r>
      <rPr>
        <sz val="7"/>
        <rFont val="Arial"/>
        <family val="2"/>
      </rPr>
      <t>Pelatihan-Pelatihan)</t>
    </r>
  </si>
  <si>
    <r>
      <rPr>
        <sz val="7"/>
        <rFont val="Arial"/>
        <family val="2"/>
      </rPr>
      <t>49.585.000</t>
    </r>
  </si>
  <si>
    <r>
      <rPr>
        <sz val="7"/>
        <rFont val="Arial"/>
        <family val="2"/>
      </rPr>
      <t>24.750.000</t>
    </r>
  </si>
  <si>
    <r>
      <rPr>
        <b/>
        <sz val="7"/>
        <rFont val="Arial"/>
        <family val="2"/>
      </rPr>
      <t>4.270.270.000</t>
    </r>
  </si>
  <si>
    <r>
      <rPr>
        <b/>
        <sz val="7"/>
        <rFont val="Arial"/>
        <family val="2"/>
      </rPr>
      <t>1.644.500.000</t>
    </r>
  </si>
  <si>
    <r>
      <rPr>
        <sz val="7"/>
        <rFont val="Arial"/>
        <family val="2"/>
      </rPr>
      <t>5001.500103.13.021</t>
    </r>
  </si>
  <si>
    <r>
      <rPr>
        <sz val="8"/>
        <rFont val="Arial"/>
        <family val="2"/>
      </rPr>
      <t>Pemberdayaan Masyarakat Kelurahan Kasemen</t>
    </r>
  </si>
  <si>
    <r>
      <rPr>
        <sz val="7"/>
        <rFont val="Arial"/>
        <family val="2"/>
      </rPr>
      <t>Keluaran : Musrenbang, Sosialisasi,</t>
    </r>
  </si>
  <si>
    <r>
      <rPr>
        <sz val="7"/>
        <rFont val="Arial"/>
        <family val="2"/>
      </rPr>
      <t>573.855.000</t>
    </r>
  </si>
  <si>
    <r>
      <rPr>
        <sz val="7"/>
        <rFont val="Arial"/>
        <family val="2"/>
      </rPr>
      <t>253.000.000</t>
    </r>
  </si>
  <si>
    <r>
      <rPr>
        <sz val="7"/>
        <rFont val="Arial"/>
        <family val="2"/>
      </rPr>
      <t>5001.500103.13.022</t>
    </r>
  </si>
  <si>
    <r>
      <rPr>
        <sz val="8"/>
        <rFont val="Arial"/>
        <family val="2"/>
      </rPr>
      <t>Pemberdayaan Masyarakat Kelurahan Masjid Priyayi</t>
    </r>
  </si>
  <si>
    <r>
      <rPr>
        <sz val="7"/>
        <rFont val="Arial"/>
        <family val="2"/>
      </rPr>
      <t>Masjid Priyayi Kecamatan Kasemen</t>
    </r>
  </si>
  <si>
    <r>
      <rPr>
        <sz val="7"/>
        <rFont val="Arial"/>
        <family val="2"/>
      </rPr>
      <t>314.255.000</t>
    </r>
  </si>
  <si>
    <r>
      <rPr>
        <sz val="7"/>
        <rFont val="Arial"/>
        <family val="2"/>
      </rPr>
      <t>123.200.000</t>
    </r>
  </si>
  <si>
    <r>
      <rPr>
        <sz val="7"/>
        <rFont val="Arial"/>
        <family val="2"/>
      </rPr>
      <t>5001.500103.13.023</t>
    </r>
  </si>
  <si>
    <r>
      <rPr>
        <sz val="8"/>
        <rFont val="Arial"/>
        <family val="2"/>
      </rPr>
      <t>Pemberdayaan Masyarakat Kelurahan Terumbu</t>
    </r>
  </si>
  <si>
    <r>
      <rPr>
        <sz val="7"/>
        <rFont val="Arial"/>
        <family val="2"/>
      </rPr>
      <t>413.255.000</t>
    </r>
  </si>
  <si>
    <r>
      <rPr>
        <sz val="7"/>
        <rFont val="Arial"/>
        <family val="2"/>
      </rPr>
      <t>5001.500103.13.024</t>
    </r>
  </si>
  <si>
    <r>
      <rPr>
        <sz val="8"/>
        <rFont val="Arial"/>
        <family val="2"/>
      </rPr>
      <t>Pemberdayaan Masyarakat Kelurahan Warung Jaud</t>
    </r>
  </si>
  <si>
    <r>
      <rPr>
        <sz val="7"/>
        <rFont val="Arial"/>
        <family val="2"/>
      </rPr>
      <t>Warung Jaud Kecamatan Kasemen</t>
    </r>
  </si>
  <si>
    <r>
      <rPr>
        <sz val="7"/>
        <rFont val="Arial"/>
        <family val="2"/>
      </rPr>
      <t>206.800.000</t>
    </r>
  </si>
  <si>
    <r>
      <rPr>
        <sz val="7"/>
        <rFont val="Arial"/>
        <family val="2"/>
      </rPr>
      <t>5001.500103.13.025</t>
    </r>
  </si>
  <si>
    <r>
      <rPr>
        <sz val="8"/>
        <rFont val="Arial"/>
        <family val="2"/>
      </rPr>
      <t>Pemberdayaan Masyarakat Kelurahan Bendung</t>
    </r>
  </si>
  <si>
    <r>
      <rPr>
        <sz val="7"/>
        <rFont val="Arial"/>
        <family val="2"/>
      </rPr>
      <t>362.255.000</t>
    </r>
  </si>
  <si>
    <r>
      <rPr>
        <sz val="7"/>
        <rFont val="Arial"/>
        <family val="2"/>
      </rPr>
      <t>5001.500103.13.026</t>
    </r>
  </si>
  <si>
    <r>
      <rPr>
        <sz val="8"/>
        <rFont val="Arial"/>
        <family val="2"/>
      </rPr>
      <t>Pemberdayaan Masyarakat Kelurahan Banten</t>
    </r>
  </si>
  <si>
    <r>
      <rPr>
        <sz val="7"/>
        <rFont val="Arial"/>
        <family val="2"/>
      </rPr>
      <t>549.085.000</t>
    </r>
  </si>
  <si>
    <r>
      <rPr>
        <sz val="7"/>
        <rFont val="Arial"/>
        <family val="2"/>
      </rPr>
      <t>277.200.000</t>
    </r>
  </si>
  <si>
    <r>
      <rPr>
        <sz val="7"/>
        <rFont val="Arial"/>
        <family val="2"/>
      </rPr>
      <t>5001.500103.13.027</t>
    </r>
  </si>
  <si>
    <r>
      <rPr>
        <sz val="8"/>
        <rFont val="Arial"/>
        <family val="2"/>
      </rPr>
      <t>Pemberdayaan Masyarakat Kelurahan Sawah Luhur</t>
    </r>
  </si>
  <si>
    <r>
      <rPr>
        <sz val="7"/>
        <rFont val="Arial"/>
        <family val="2"/>
      </rPr>
      <t>455.265.000</t>
    </r>
  </si>
  <si>
    <r>
      <rPr>
        <sz val="7"/>
        <rFont val="Arial"/>
        <family val="2"/>
      </rPr>
      <t>154.000.000</t>
    </r>
  </si>
  <si>
    <r>
      <rPr>
        <sz val="7"/>
        <rFont val="Arial"/>
        <family val="2"/>
      </rPr>
      <t>5001.500103.13.028</t>
    </r>
  </si>
  <si>
    <r>
      <rPr>
        <sz val="8"/>
        <rFont val="Arial"/>
        <family val="2"/>
      </rPr>
      <t>Pemberdayaan Masyarakat Kelurahan Kilasah</t>
    </r>
  </si>
  <si>
    <r>
      <rPr>
        <sz val="7"/>
        <rFont val="Arial"/>
        <family val="2"/>
      </rPr>
      <t>552.855.000</t>
    </r>
  </si>
  <si>
    <r>
      <rPr>
        <sz val="7"/>
        <rFont val="Arial"/>
        <family val="2"/>
      </rPr>
      <t>137.500.000</t>
    </r>
  </si>
  <si>
    <r>
      <rPr>
        <sz val="7"/>
        <rFont val="Arial"/>
        <family val="2"/>
      </rPr>
      <t>5001.500103.13.029</t>
    </r>
  </si>
  <si>
    <r>
      <rPr>
        <sz val="8"/>
        <rFont val="Arial"/>
        <family val="2"/>
      </rPr>
      <t>Pemberdayaan Masyarakat Kelurahan Kasunyatan</t>
    </r>
  </si>
  <si>
    <r>
      <rPr>
        <sz val="7"/>
        <rFont val="Arial"/>
        <family val="2"/>
      </rPr>
      <t>357.935.000</t>
    </r>
  </si>
  <si>
    <r>
      <rPr>
        <sz val="7"/>
        <rFont val="Arial"/>
        <family val="2"/>
      </rPr>
      <t>5001.500103.13.030</t>
    </r>
  </si>
  <si>
    <r>
      <rPr>
        <sz val="8"/>
        <rFont val="Arial"/>
        <family val="2"/>
      </rPr>
      <t>Pemberdayaan Masyarakat Kelurahan Margaluyu</t>
    </r>
  </si>
  <si>
    <r>
      <rPr>
        <sz val="7"/>
        <rFont val="Arial"/>
        <family val="2"/>
      </rPr>
      <t>278.255.000</t>
    </r>
  </si>
  <si>
    <r>
      <rPr>
        <sz val="7"/>
        <rFont val="Arial"/>
        <family val="2"/>
      </rPr>
      <t>1 : Cakupan pembinaan masyarakat</t>
    </r>
  </si>
  <si>
    <r>
      <rPr>
        <b/>
        <sz val="7"/>
        <rFont val="Arial"/>
        <family val="2"/>
      </rPr>
      <t>995.360.000</t>
    </r>
  </si>
  <si>
    <r>
      <rPr>
        <sz val="7"/>
        <rFont val="Arial"/>
        <family val="2"/>
      </rPr>
      <t>2 : Cakupan pembinaan lembaga</t>
    </r>
  </si>
  <si>
    <r>
      <rPr>
        <sz val="7"/>
        <rFont val="Arial"/>
        <family val="2"/>
      </rPr>
      <t>kemsyarakatan Kelurahan</t>
    </r>
  </si>
  <si>
    <r>
      <rPr>
        <sz val="7"/>
        <rFont val="Arial"/>
        <family val="2"/>
      </rPr>
      <t>5001.500103.14.021</t>
    </r>
  </si>
  <si>
    <r>
      <rPr>
        <sz val="8"/>
        <rFont val="Arial"/>
        <family val="2"/>
      </rPr>
      <t>Pemberdayaan Masyarakat Kelurahan Kasemen (DAU-T)</t>
    </r>
  </si>
  <si>
    <r>
      <rPr>
        <sz val="7"/>
        <rFont val="Arial"/>
        <family val="2"/>
      </rPr>
      <t>Keluaran : Pelatihan dan Bimtek</t>
    </r>
  </si>
  <si>
    <r>
      <rPr>
        <sz val="7"/>
        <rFont val="Arial"/>
        <family val="2"/>
      </rPr>
      <t>5001.500103.14.022</t>
    </r>
  </si>
  <si>
    <r>
      <rPr>
        <sz val="8"/>
        <rFont val="Arial"/>
        <family val="2"/>
      </rPr>
      <t>Pemberdayaan Masyarakat Kelurahan Masjid Priyayi (DAU-T)</t>
    </r>
  </si>
  <si>
    <r>
      <rPr>
        <sz val="7"/>
        <rFont val="Arial"/>
        <family val="2"/>
      </rPr>
      <t>Kelurahan Masjid Priyayi Kecamatan Kasemen</t>
    </r>
  </si>
  <si>
    <r>
      <rPr>
        <sz val="7"/>
        <rFont val="Arial"/>
        <family val="2"/>
      </rPr>
      <t>5001.500103.14.023</t>
    </r>
  </si>
  <si>
    <r>
      <rPr>
        <sz val="8"/>
        <rFont val="Arial"/>
        <family val="2"/>
      </rPr>
      <t>Pemberdayaan Masyarakat Kelurahan Terumbu (DAU-T)</t>
    </r>
  </si>
  <si>
    <r>
      <rPr>
        <sz val="7"/>
        <rFont val="Arial"/>
        <family val="2"/>
      </rPr>
      <t>5001.500103.14.024</t>
    </r>
  </si>
  <si>
    <r>
      <rPr>
        <sz val="8"/>
        <rFont val="Arial"/>
        <family val="2"/>
      </rPr>
      <t>Pemberdayaan Masyarakat Kelurahan Warung Jaud (DAU-T)</t>
    </r>
  </si>
  <si>
    <r>
      <rPr>
        <sz val="7"/>
        <rFont val="Arial"/>
        <family val="2"/>
      </rPr>
      <t>5001.500103.14.025</t>
    </r>
  </si>
  <si>
    <r>
      <rPr>
        <sz val="8"/>
        <rFont val="Arial"/>
        <family val="2"/>
      </rPr>
      <t>Pemberdayaan Masyarakat Kelurahan Bendung (DAU-T)</t>
    </r>
  </si>
  <si>
    <r>
      <rPr>
        <sz val="7"/>
        <rFont val="Arial"/>
        <family val="2"/>
      </rPr>
      <t>5001.500103.14.026</t>
    </r>
  </si>
  <si>
    <r>
      <rPr>
        <sz val="8"/>
        <rFont val="Arial"/>
        <family val="2"/>
      </rPr>
      <t>Pemberdayaan Masyarakat Kelurahan Banten (DAU- T)</t>
    </r>
  </si>
  <si>
    <r>
      <rPr>
        <sz val="7"/>
        <rFont val="Arial"/>
        <family val="2"/>
      </rPr>
      <t>94.570.000</t>
    </r>
  </si>
  <si>
    <r>
      <rPr>
        <sz val="7"/>
        <rFont val="Arial"/>
        <family val="2"/>
      </rPr>
      <t>5001.500103.14.027</t>
    </r>
  </si>
  <si>
    <r>
      <rPr>
        <sz val="8"/>
        <rFont val="Arial"/>
        <family val="2"/>
      </rPr>
      <t>Pemberdayaan Masyarakat Kelurahan Sawah Luhur (DAU-T)</t>
    </r>
  </si>
  <si>
    <r>
      <rPr>
        <sz val="7"/>
        <rFont val="Arial"/>
        <family val="2"/>
      </rPr>
      <t>100.790.000</t>
    </r>
  </si>
  <si>
    <r>
      <rPr>
        <sz val="7"/>
        <rFont val="Arial"/>
        <family val="2"/>
      </rPr>
      <t>5001.500103.14.028</t>
    </r>
  </si>
  <si>
    <r>
      <rPr>
        <sz val="8"/>
        <rFont val="Arial"/>
        <family val="2"/>
      </rPr>
      <t xml:space="preserve">Pemberdayaan Masyarakat Kelurahan Kilasah (DAU
</t>
    </r>
    <r>
      <rPr>
        <sz val="8"/>
        <rFont val="Arial"/>
        <family val="2"/>
      </rPr>
      <t>-T)</t>
    </r>
  </si>
  <si>
    <r>
      <rPr>
        <sz val="7"/>
        <rFont val="Arial"/>
        <family val="2"/>
      </rPr>
      <t>5001.500103.14.029</t>
    </r>
  </si>
  <si>
    <r>
      <rPr>
        <sz val="8"/>
        <rFont val="Arial"/>
        <family val="2"/>
      </rPr>
      <t>Pemberdayaan Masyarakat Kelurahan Kasunyatan (DAU-T)</t>
    </r>
  </si>
  <si>
    <r>
      <rPr>
        <sz val="7"/>
        <rFont val="Arial"/>
        <family val="2"/>
      </rPr>
      <t>5001.500103.14.030</t>
    </r>
  </si>
  <si>
    <r>
      <rPr>
        <sz val="8"/>
        <rFont val="Arial"/>
        <family val="2"/>
      </rPr>
      <t>Pemberdayaan Masyarakat Kelurahan Margaluyu (DAU-T)</t>
    </r>
  </si>
  <si>
    <r>
      <rPr>
        <sz val="7"/>
        <rFont val="Arial"/>
        <family val="2"/>
      </rPr>
      <t>1 : Capain pembangunan sarana dan prasarana infrastruktur kelurahan sesuai target/rencana</t>
    </r>
  </si>
  <si>
    <r>
      <rPr>
        <b/>
        <sz val="7"/>
        <rFont val="Arial"/>
        <family val="2"/>
      </rPr>
      <t>3.109.588.990</t>
    </r>
  </si>
  <si>
    <r>
      <rPr>
        <sz val="7"/>
        <rFont val="Arial"/>
        <family val="2"/>
      </rPr>
      <t>5001.500103.15.021</t>
    </r>
  </si>
  <si>
    <r>
      <rPr>
        <sz val="8"/>
        <rFont val="Arial"/>
        <family val="2"/>
      </rPr>
      <t>Penyediaan Sarana dan Prasarana Infrastruktur Kelurahan Kasemen (DAU-T)</t>
    </r>
  </si>
  <si>
    <r>
      <rPr>
        <sz val="7"/>
        <rFont val="Arial"/>
        <family val="2"/>
      </rPr>
      <t>Keluaran : Pemeliharaan/Pembangunan, drainase, gorong-gorong, jalan gang/lingkungan/Jembatan dll</t>
    </r>
  </si>
  <si>
    <r>
      <rPr>
        <sz val="7"/>
        <rFont val="Arial"/>
        <family val="2"/>
      </rPr>
      <t>281.644.656</t>
    </r>
  </si>
  <si>
    <r>
      <rPr>
        <sz val="7"/>
        <rFont val="Arial"/>
        <family val="2"/>
      </rPr>
      <t>5001.500103.15.022</t>
    </r>
  </si>
  <si>
    <r>
      <rPr>
        <sz val="8"/>
        <rFont val="Arial"/>
        <family val="2"/>
      </rPr>
      <t>Penyediaan Sarana dan Prasarana Infrastruktur Kelurahan Masjid Priyayi (DAU-T)</t>
    </r>
  </si>
  <si>
    <r>
      <rPr>
        <sz val="7"/>
        <rFont val="Arial"/>
        <family val="2"/>
      </rPr>
      <t>281.644.655</t>
    </r>
  </si>
  <si>
    <r>
      <rPr>
        <sz val="7"/>
        <rFont val="Arial"/>
        <family val="2"/>
      </rPr>
      <t>5001.500103.15.023</t>
    </r>
  </si>
  <si>
    <r>
      <rPr>
        <sz val="8"/>
        <rFont val="Arial"/>
        <family val="2"/>
      </rPr>
      <t>Penyediaan Sarana dan Prasarana Infrastruktur Kelurahan Terumbu (DAU-T)</t>
    </r>
  </si>
  <si>
    <r>
      <rPr>
        <sz val="7"/>
        <rFont val="Arial"/>
        <family val="2"/>
      </rPr>
      <t>5001.500103.15.024</t>
    </r>
  </si>
  <si>
    <r>
      <rPr>
        <sz val="8"/>
        <rFont val="Arial"/>
        <family val="2"/>
      </rPr>
      <t>Penyediaan Sarana dan Prasarana Infrastruktur Kelurahan Warung Jaud (DAU-T)</t>
    </r>
  </si>
  <si>
    <r>
      <rPr>
        <sz val="7"/>
        <rFont val="Arial"/>
        <family val="2"/>
      </rPr>
      <t>5001.500103.15.025</t>
    </r>
  </si>
  <si>
    <r>
      <rPr>
        <sz val="8"/>
        <rFont val="Arial"/>
        <family val="2"/>
      </rPr>
      <t>Penyediaan Sarana dan Prasarana Infrastruktur Kelurahan Bendung (DAU-T)</t>
    </r>
  </si>
  <si>
    <r>
      <rPr>
        <sz val="7"/>
        <rFont val="Arial"/>
        <family val="2"/>
      </rPr>
      <t>5001.500103.15.026</t>
    </r>
  </si>
  <si>
    <r>
      <rPr>
        <sz val="8"/>
        <rFont val="Arial"/>
        <family val="2"/>
      </rPr>
      <t>Penyediaan Sarana dan Prasarana Infrastruktur Kelurahan Banten (DAU-T)</t>
    </r>
  </si>
  <si>
    <r>
      <rPr>
        <sz val="7"/>
        <rFont val="Arial"/>
        <family val="2"/>
      </rPr>
      <t>289.221.400</t>
    </r>
  </si>
  <si>
    <r>
      <rPr>
        <sz val="7"/>
        <rFont val="Arial"/>
        <family val="2"/>
      </rPr>
      <t>5001.500103.15.027</t>
    </r>
  </si>
  <si>
    <r>
      <rPr>
        <sz val="8"/>
        <rFont val="Arial"/>
        <family val="2"/>
      </rPr>
      <t>Penyediaan Sarana dan Prasarana Infrastruktur Kelurahan Sawah Luhur (DAU-T)</t>
    </r>
  </si>
  <si>
    <r>
      <rPr>
        <sz val="7"/>
        <rFont val="Arial"/>
        <family val="2"/>
      </rPr>
      <t>296.000.000</t>
    </r>
  </si>
  <si>
    <r>
      <rPr>
        <sz val="7"/>
        <rFont val="Arial"/>
        <family val="2"/>
      </rPr>
      <t>5001.500103.15.028</t>
    </r>
  </si>
  <si>
    <r>
      <rPr>
        <sz val="8"/>
        <rFont val="Arial"/>
        <family val="2"/>
      </rPr>
      <t>Penyediaan Sarana dan Prasarana Infrastruktur Kelurahan Kilasah (DAU-T)</t>
    </r>
  </si>
  <si>
    <r>
      <rPr>
        <sz val="7"/>
        <rFont val="Arial"/>
        <family val="2"/>
      </rPr>
      <t>5001.500103.15.029</t>
    </r>
  </si>
  <si>
    <r>
      <rPr>
        <sz val="8"/>
        <rFont val="Arial"/>
        <family val="2"/>
      </rPr>
      <t>Penyediaan Sarana dan Prasarana Infrastruktur Kelurahan Kasunyatan (DAU-T)</t>
    </r>
  </si>
  <si>
    <r>
      <rPr>
        <sz val="7"/>
        <rFont val="Arial"/>
        <family val="2"/>
      </rPr>
      <t>5001.500103.15.030</t>
    </r>
  </si>
  <si>
    <r>
      <rPr>
        <sz val="8"/>
        <rFont val="Arial"/>
        <family val="2"/>
      </rPr>
      <t>Penyediaan Sarana dan Prasarana Infrastruktur Kelurahan Margaluyu (DAU-T)</t>
    </r>
  </si>
  <si>
    <r>
      <rPr>
        <sz val="7"/>
        <rFont val="Arial"/>
        <family val="2"/>
      </rPr>
      <t>Kelurahan Margaluyu</t>
    </r>
  </si>
  <si>
    <r>
      <rPr>
        <sz val="7"/>
        <rFont val="Arial"/>
        <family val="2"/>
      </rPr>
      <t>1 : Capaian pembangunan Sarana Prasarana IKelurahan sesuai target/rencana</t>
    </r>
  </si>
  <si>
    <r>
      <rPr>
        <b/>
        <sz val="7"/>
        <rFont val="Arial"/>
        <family val="2"/>
      </rPr>
      <t>2.934.747.351</t>
    </r>
  </si>
  <si>
    <r>
      <rPr>
        <b/>
        <sz val="7"/>
        <rFont val="Arial"/>
        <family val="2"/>
      </rPr>
      <t>6.600.000.000</t>
    </r>
  </si>
  <si>
    <r>
      <rPr>
        <sz val="7"/>
        <rFont val="Arial"/>
        <family val="2"/>
      </rPr>
      <t>5001.500103.16.021</t>
    </r>
  </si>
  <si>
    <r>
      <rPr>
        <sz val="8"/>
        <rFont val="Arial"/>
        <family val="2"/>
      </rPr>
      <t>Penyediaan Sarana dan Prasarana Kelurahan Kasemen</t>
    </r>
  </si>
  <si>
    <r>
      <rPr>
        <sz val="7"/>
        <rFont val="Arial"/>
        <family val="2"/>
      </rPr>
      <t>Keluaran : Sarana dan Prasarana Kelurahan</t>
    </r>
  </si>
  <si>
    <r>
      <rPr>
        <sz val="7"/>
        <rFont val="Arial"/>
        <family val="2"/>
      </rPr>
      <t>250.589.227</t>
    </r>
  </si>
  <si>
    <r>
      <rPr>
        <sz val="7"/>
        <rFont val="Arial"/>
        <family val="2"/>
      </rPr>
      <t>5001.500103.16.022</t>
    </r>
  </si>
  <si>
    <r>
      <rPr>
        <sz val="8"/>
        <rFont val="Arial"/>
        <family val="2"/>
      </rPr>
      <t>Penyediaan Sarana dan Prasarana Kelurahan Masjid Priyayi</t>
    </r>
  </si>
  <si>
    <r>
      <rPr>
        <sz val="7"/>
        <rFont val="Arial"/>
        <family val="2"/>
      </rPr>
      <t>252.589.227</t>
    </r>
  </si>
  <si>
    <r>
      <rPr>
        <sz val="7"/>
        <rFont val="Arial"/>
        <family val="2"/>
      </rPr>
      <t>5001.500103.16.023</t>
    </r>
  </si>
  <si>
    <r>
      <rPr>
        <sz val="8"/>
        <rFont val="Arial"/>
        <family val="2"/>
      </rPr>
      <t>Penyediaan Sarana dan Prasarana Kelurahan Terumbu</t>
    </r>
  </si>
  <si>
    <r>
      <rPr>
        <sz val="7"/>
        <rFont val="Arial"/>
        <family val="2"/>
      </rPr>
      <t>272.589.225</t>
    </r>
  </si>
  <si>
    <r>
      <rPr>
        <sz val="7"/>
        <rFont val="Arial"/>
        <family val="2"/>
      </rPr>
      <t>5001.500103.16.024</t>
    </r>
  </si>
  <si>
    <r>
      <rPr>
        <sz val="8"/>
        <rFont val="Arial"/>
        <family val="2"/>
      </rPr>
      <t>Penyediaan Sarana dan Prasarana Kelurahan Warung Jaud</t>
    </r>
  </si>
  <si>
    <r>
      <rPr>
        <sz val="7"/>
        <rFont val="Arial"/>
        <family val="2"/>
      </rPr>
      <t>5001.500103.16.025</t>
    </r>
  </si>
  <si>
    <r>
      <rPr>
        <sz val="8"/>
        <rFont val="Arial"/>
        <family val="2"/>
      </rPr>
      <t>Penyediaan Sarana dan Prasarana Kelurahan Bendung</t>
    </r>
  </si>
  <si>
    <r>
      <rPr>
        <sz val="7"/>
        <rFont val="Arial"/>
        <family val="2"/>
      </rPr>
      <t>267.573.029</t>
    </r>
  </si>
  <si>
    <r>
      <rPr>
        <sz val="7"/>
        <rFont val="Arial"/>
        <family val="2"/>
      </rPr>
      <t>5001.500103.16.026</t>
    </r>
  </si>
  <si>
    <r>
      <rPr>
        <sz val="8"/>
        <rFont val="Arial"/>
        <family val="2"/>
      </rPr>
      <t>Penyediaan Sarana dan Prasarana Kelurahan Banten</t>
    </r>
  </si>
  <si>
    <r>
      <rPr>
        <sz val="7"/>
        <rFont val="Arial"/>
        <family val="2"/>
      </rPr>
      <t>514.820.000</t>
    </r>
  </si>
  <si>
    <r>
      <rPr>
        <sz val="7"/>
        <rFont val="Arial"/>
        <family val="2"/>
      </rPr>
      <t>5001.500103.16.027</t>
    </r>
  </si>
  <si>
    <r>
      <rPr>
        <sz val="8"/>
        <rFont val="Arial"/>
        <family val="2"/>
      </rPr>
      <t>Penyediaan Sarana dan Prasarana Kelurahan Sawah Luhur</t>
    </r>
  </si>
  <si>
    <r>
      <rPr>
        <sz val="7"/>
        <rFont val="Arial"/>
        <family val="2"/>
      </rPr>
      <t>287.276.000</t>
    </r>
  </si>
  <si>
    <r>
      <rPr>
        <sz val="7"/>
        <rFont val="Arial"/>
        <family val="2"/>
      </rPr>
      <t>5001.500103.16.028</t>
    </r>
  </si>
  <si>
    <r>
      <rPr>
        <sz val="8"/>
        <rFont val="Arial"/>
        <family val="2"/>
      </rPr>
      <t>Penyediaan Sarana dan Prasarana Kelurahan Kilasah</t>
    </r>
  </si>
  <si>
    <r>
      <rPr>
        <sz val="7"/>
        <rFont val="Arial"/>
        <family val="2"/>
      </rPr>
      <t>272.589.227</t>
    </r>
  </si>
  <si>
    <r>
      <rPr>
        <sz val="7"/>
        <rFont val="Arial"/>
        <family val="2"/>
      </rPr>
      <t>5001.500103.16.029</t>
    </r>
  </si>
  <si>
    <r>
      <rPr>
        <sz val="8"/>
        <rFont val="Arial"/>
        <family val="2"/>
      </rPr>
      <t>Penyediaan Sarana dan Prasarana Kelurahan Kasunyatan</t>
    </r>
  </si>
  <si>
    <r>
      <rPr>
        <sz val="7"/>
        <rFont val="Arial"/>
        <family val="2"/>
      </rPr>
      <t>5001.500103.16.030</t>
    </r>
  </si>
  <si>
    <r>
      <rPr>
        <sz val="8"/>
        <rFont val="Arial"/>
        <family val="2"/>
      </rPr>
      <t>Penyediaan Sarana dan Prasarana Kelurahan Margaluyu</t>
    </r>
  </si>
  <si>
    <r>
      <rPr>
        <sz val="7"/>
        <rFont val="Arial"/>
        <family val="2"/>
      </rPr>
      <t>271.542.964</t>
    </r>
  </si>
  <si>
    <r>
      <rPr>
        <b/>
        <sz val="8"/>
        <rFont val="Arial"/>
        <family val="2"/>
      </rPr>
      <t>SKPD                 :      DINAS PERTANIAN</t>
    </r>
  </si>
  <si>
    <r>
      <rPr>
        <b/>
        <sz val="7"/>
        <rFont val="Arial"/>
        <family val="2"/>
      </rPr>
      <t>1203</t>
    </r>
  </si>
  <si>
    <r>
      <rPr>
        <b/>
        <sz val="7"/>
        <rFont val="Arial"/>
        <family val="2"/>
      </rPr>
      <t>PANGAN</t>
    </r>
  </si>
  <si>
    <r>
      <rPr>
        <b/>
        <sz val="7"/>
        <rFont val="Arial"/>
        <family val="2"/>
      </rPr>
      <t>1203.11</t>
    </r>
  </si>
  <si>
    <r>
      <rPr>
        <b/>
        <sz val="7"/>
        <rFont val="Arial"/>
        <family val="2"/>
      </rPr>
      <t>Program Peningkatan Ketahanan Pangan</t>
    </r>
  </si>
  <si>
    <r>
      <rPr>
        <sz val="7"/>
        <rFont val="Arial"/>
        <family val="2"/>
      </rPr>
      <t xml:space="preserve">1 : Capaian penanganan lokasi rentan atau rawan pangan (SKPG)
</t>
    </r>
    <r>
      <rPr>
        <sz val="7"/>
        <rFont val="Arial"/>
        <family val="2"/>
      </rPr>
      <t xml:space="preserve">2 : Capaian penguatan cadangan pangan
</t>
    </r>
    <r>
      <rPr>
        <sz val="7"/>
        <rFont val="Arial"/>
        <family val="2"/>
      </rPr>
      <t xml:space="preserve">3 : Capaian pengelolaan keamanan pangan segar
</t>
    </r>
    <r>
      <rPr>
        <sz val="7"/>
        <rFont val="Arial"/>
        <family val="2"/>
      </rPr>
      <t>4 : Capaian Skor PPH Konsumsi</t>
    </r>
  </si>
  <si>
    <r>
      <rPr>
        <sz val="7"/>
        <rFont val="Arial"/>
        <family val="2"/>
      </rPr>
      <t xml:space="preserve">20 %
</t>
    </r>
    <r>
      <rPr>
        <sz val="7"/>
        <rFont val="Arial"/>
        <family val="2"/>
      </rPr>
      <t xml:space="preserve">34.88 % 20 %
</t>
    </r>
    <r>
      <rPr>
        <sz val="7"/>
        <rFont val="Arial"/>
        <family val="2"/>
      </rPr>
      <t>86.91 %</t>
    </r>
  </si>
  <si>
    <r>
      <rPr>
        <sz val="7"/>
        <rFont val="Arial"/>
        <family val="2"/>
      </rPr>
      <t xml:space="preserve">20 %
</t>
    </r>
    <r>
      <rPr>
        <sz val="7"/>
        <rFont val="Arial"/>
        <family val="2"/>
      </rPr>
      <t xml:space="preserve">42.29 % 20 %
</t>
    </r>
    <r>
      <rPr>
        <sz val="7"/>
        <rFont val="Arial"/>
        <family val="2"/>
      </rPr>
      <t>88.65 %</t>
    </r>
  </si>
  <si>
    <r>
      <rPr>
        <sz val="7"/>
        <rFont val="Arial"/>
        <family val="2"/>
      </rPr>
      <t>1203.200301.11.008</t>
    </r>
  </si>
  <si>
    <r>
      <rPr>
        <sz val="8"/>
        <rFont val="Arial"/>
        <family val="2"/>
      </rPr>
      <t>Penguatan Ketersediaan Dan Penanganan Daerah Rawan Pangan</t>
    </r>
  </si>
  <si>
    <r>
      <rPr>
        <sz val="7"/>
        <rFont val="Arial"/>
        <family val="2"/>
      </rPr>
      <t xml:space="preserve">Keluaran : Penyusunan data kerawanan dan sistem kewaspadaan pangan dan gizi
</t>
    </r>
    <r>
      <rPr>
        <sz val="7"/>
        <rFont val="Arial"/>
        <family val="2"/>
      </rPr>
      <t xml:space="preserve">Keluaran : pertemuan Rapat Teknis SKPG
</t>
    </r>
    <r>
      <rPr>
        <sz val="7"/>
        <rFont val="Arial"/>
        <family val="2"/>
      </rPr>
      <t xml:space="preserve">Keluaran : analisis neraca bahan makanan tahun 2021
</t>
    </r>
    <r>
      <rPr>
        <sz val="7"/>
        <rFont val="Arial"/>
        <family val="2"/>
      </rPr>
      <t xml:space="preserve">Keluaran : jumlah pertemuan koordinasi ketahanan pangan
</t>
    </r>
    <r>
      <rPr>
        <sz val="7"/>
        <rFont val="Arial"/>
        <family val="2"/>
      </rPr>
      <t xml:space="preserve">Keluaran : Tertanganinya daerah rawan pangan
</t>
    </r>
    <r>
      <rPr>
        <sz val="7"/>
        <rFont val="Arial"/>
        <family val="2"/>
      </rPr>
      <t>Keluaran : Tersalurkannya bantuan Kampung Tematik dan Bantuan Covid-19</t>
    </r>
  </si>
  <si>
    <r>
      <rPr>
        <sz val="7"/>
        <rFont val="Arial"/>
        <family val="2"/>
      </rPr>
      <t xml:space="preserve">1 Dokumen
</t>
    </r>
    <r>
      <rPr>
        <sz val="7"/>
        <rFont val="Arial"/>
        <family val="2"/>
      </rPr>
      <t xml:space="preserve">1 Kali
</t>
    </r>
    <r>
      <rPr>
        <sz val="7"/>
        <rFont val="Arial"/>
        <family val="2"/>
      </rPr>
      <t xml:space="preserve">1 Dokumen
</t>
    </r>
    <r>
      <rPr>
        <sz val="7"/>
        <rFont val="Arial"/>
        <family val="2"/>
      </rPr>
      <t xml:space="preserve">2 kali
</t>
    </r>
    <r>
      <rPr>
        <sz val="7"/>
        <rFont val="Arial"/>
        <family val="2"/>
      </rPr>
      <t xml:space="preserve">1 Lokasi
</t>
    </r>
    <r>
      <rPr>
        <sz val="7"/>
        <rFont val="Arial"/>
        <family val="2"/>
      </rPr>
      <t>1500 Paket</t>
    </r>
  </si>
  <si>
    <r>
      <rPr>
        <sz val="7"/>
        <rFont val="Arial"/>
        <family val="2"/>
      </rPr>
      <t xml:space="preserve">1 Dokumen
</t>
    </r>
    <r>
      <rPr>
        <sz val="7"/>
        <rFont val="Arial"/>
        <family val="2"/>
      </rPr>
      <t xml:space="preserve">1 Kali
</t>
    </r>
    <r>
      <rPr>
        <sz val="7"/>
        <rFont val="Arial"/>
        <family val="2"/>
      </rPr>
      <t xml:space="preserve">1 Dokumen
</t>
    </r>
    <r>
      <rPr>
        <sz val="7"/>
        <rFont val="Arial"/>
        <family val="2"/>
      </rPr>
      <t xml:space="preserve">1 kali
</t>
    </r>
    <r>
      <rPr>
        <sz val="7"/>
        <rFont val="Arial"/>
        <family val="2"/>
      </rPr>
      <t xml:space="preserve">1 Lokasi
</t>
    </r>
    <r>
      <rPr>
        <sz val="7"/>
        <rFont val="Arial"/>
        <family val="2"/>
      </rPr>
      <t>0 Paket</t>
    </r>
  </si>
  <si>
    <r>
      <rPr>
        <sz val="7"/>
        <rFont val="Arial"/>
        <family val="2"/>
      </rPr>
      <t>1203.200301.11.009</t>
    </r>
  </si>
  <si>
    <r>
      <rPr>
        <sz val="8"/>
        <rFont val="Arial"/>
        <family val="2"/>
      </rPr>
      <t>Penguatan Cadangan Dan Distribusi Pangan</t>
    </r>
  </si>
  <si>
    <r>
      <rPr>
        <sz val="7"/>
        <rFont val="Arial"/>
        <family val="2"/>
      </rPr>
      <t xml:space="preserve">Keluaran : Pertemuan/Koordinasi Rantai Pasokan dan Harga Pangan Dalam Rangka HBKN
</t>
    </r>
    <r>
      <rPr>
        <sz val="7"/>
        <rFont val="Arial"/>
        <family val="2"/>
      </rPr>
      <t xml:space="preserve">Keluaran : Pengadaan Pangan Untuk CPPD/CBPD
</t>
    </r>
    <r>
      <rPr>
        <sz val="7"/>
        <rFont val="Arial"/>
        <family val="2"/>
      </rPr>
      <t xml:space="preserve">Keluaran : Pengadaan Gabah Untuk Stimulus Lumbung Pangan Masyarakat
</t>
    </r>
    <r>
      <rPr>
        <sz val="7"/>
        <rFont val="Arial"/>
        <family val="2"/>
      </rPr>
      <t xml:space="preserve">Keluaran : Jumlah Lantai Jemur
</t>
    </r>
    <r>
      <rPr>
        <sz val="7"/>
        <rFont val="Arial"/>
        <family val="2"/>
      </rPr>
      <t xml:space="preserve">Keluaran : Jumlah Sarana Pendukung Lumbung Pangan Masyarakat (LPM)
</t>
    </r>
    <r>
      <rPr>
        <sz val="7"/>
        <rFont val="Arial"/>
        <family val="2"/>
      </rPr>
      <t>Keluaran : Jumlah Pembinaan Teknis Penumbuhan dan Pengembangan LPM</t>
    </r>
  </si>
  <si>
    <r>
      <rPr>
        <sz val="7"/>
        <rFont val="Arial"/>
        <family val="2"/>
      </rPr>
      <t xml:space="preserve">1 Keg
</t>
    </r>
    <r>
      <rPr>
        <sz val="7"/>
        <rFont val="Arial"/>
        <family val="2"/>
      </rPr>
      <t xml:space="preserve">16000 kg
</t>
    </r>
    <r>
      <rPr>
        <sz val="7"/>
        <rFont val="Arial"/>
        <family val="2"/>
      </rPr>
      <t xml:space="preserve">18000 Kg
</t>
    </r>
    <r>
      <rPr>
        <sz val="7"/>
        <rFont val="Arial"/>
        <family val="2"/>
      </rPr>
      <t xml:space="preserve">1 Unit
</t>
    </r>
    <r>
      <rPr>
        <sz val="7"/>
        <rFont val="Arial"/>
        <family val="2"/>
      </rPr>
      <t xml:space="preserve">1 Kali
</t>
    </r>
    <r>
      <rPr>
        <sz val="7"/>
        <rFont val="Arial"/>
        <family val="2"/>
      </rPr>
      <t>1 Kali</t>
    </r>
  </si>
  <si>
    <r>
      <rPr>
        <sz val="7"/>
        <rFont val="Arial"/>
        <family val="2"/>
      </rPr>
      <t xml:space="preserve">0 Keg
</t>
    </r>
    <r>
      <rPr>
        <sz val="7"/>
        <rFont val="Arial"/>
        <family val="2"/>
      </rPr>
      <t xml:space="preserve">16000 kg
</t>
    </r>
    <r>
      <rPr>
        <sz val="7"/>
        <rFont val="Arial"/>
        <family val="2"/>
      </rPr>
      <t xml:space="preserve">20000 Kg
</t>
    </r>
    <r>
      <rPr>
        <sz val="7"/>
        <rFont val="Arial"/>
        <family val="2"/>
      </rPr>
      <t xml:space="preserve">1 Unit
</t>
    </r>
    <r>
      <rPr>
        <sz val="7"/>
        <rFont val="Arial"/>
        <family val="2"/>
      </rPr>
      <t xml:space="preserve">1 Kali
</t>
    </r>
    <r>
      <rPr>
        <sz val="7"/>
        <rFont val="Arial"/>
        <family val="2"/>
      </rPr>
      <t>1 Kali</t>
    </r>
  </si>
  <si>
    <r>
      <rPr>
        <sz val="7"/>
        <rFont val="Arial"/>
        <family val="2"/>
      </rPr>
      <t>1203.200301.11.010</t>
    </r>
  </si>
  <si>
    <r>
      <rPr>
        <sz val="8"/>
        <rFont val="Arial"/>
        <family val="2"/>
      </rPr>
      <t>Penguatan Konsumsi B2sa Dan Keamanan Pangan Segar</t>
    </r>
  </si>
  <si>
    <r>
      <rPr>
        <sz val="7"/>
        <rFont val="Arial"/>
        <family val="2"/>
      </rPr>
      <t xml:space="preserve">Keluaran :  Jumlah Lomba Cipta Menu Beragam, Bergizi, Seimbang dan Aman
</t>
    </r>
    <r>
      <rPr>
        <sz val="7"/>
        <rFont val="Arial"/>
        <family val="2"/>
      </rPr>
      <t xml:space="preserve">Keluaran : Jumlah Kelompok Wanita Tani (KWT) terbina pada Kawasan Rumah Pangan Lestari (KRPL)
</t>
    </r>
    <r>
      <rPr>
        <sz val="7"/>
        <rFont val="Arial"/>
        <family val="2"/>
      </rPr>
      <t>Keluaran : Jumlah Sarana dan Prasarana Penguji Mutu dan Keamanan Pangan Segar (PSAT)</t>
    </r>
  </si>
  <si>
    <r>
      <rPr>
        <sz val="7"/>
        <rFont val="Arial"/>
        <family val="2"/>
      </rPr>
      <t xml:space="preserve">1 Keg
</t>
    </r>
    <r>
      <rPr>
        <sz val="7"/>
        <rFont val="Arial"/>
        <family val="2"/>
      </rPr>
      <t xml:space="preserve">6 KWT
</t>
    </r>
    <r>
      <rPr>
        <sz val="7"/>
        <rFont val="Arial"/>
        <family val="2"/>
      </rPr>
      <t>1 Paket</t>
    </r>
  </si>
  <si>
    <r>
      <rPr>
        <b/>
        <sz val="7"/>
        <rFont val="Arial"/>
        <family val="2"/>
      </rPr>
      <t>2001</t>
    </r>
  </si>
  <si>
    <r>
      <rPr>
        <b/>
        <sz val="7"/>
        <rFont val="Arial"/>
        <family val="2"/>
      </rPr>
      <t>KELAUTAN DAN PERIKANAN</t>
    </r>
  </si>
  <si>
    <r>
      <rPr>
        <b/>
        <sz val="7"/>
        <rFont val="Arial"/>
        <family val="2"/>
      </rPr>
      <t>2001.11</t>
    </r>
  </si>
  <si>
    <r>
      <rPr>
        <b/>
        <sz val="7"/>
        <rFont val="Arial"/>
        <family val="2"/>
      </rPr>
      <t>Program pengembangan Produksi dan Pemasaran hasil perikanan</t>
    </r>
  </si>
  <si>
    <r>
      <rPr>
        <sz val="7"/>
        <rFont val="Arial"/>
        <family val="2"/>
      </rPr>
      <t xml:space="preserve">1 : Persentase Peningkatan Produksi perikanan kelompok nelayan
</t>
    </r>
    <r>
      <rPr>
        <sz val="7"/>
        <rFont val="Arial"/>
        <family val="2"/>
      </rPr>
      <t xml:space="preserve">2 : Persentase Peningkatan produksi perikanan budidaya
</t>
    </r>
    <r>
      <rPr>
        <sz val="7"/>
        <rFont val="Arial"/>
        <family val="2"/>
      </rPr>
      <t>3 : Capaian volume pemasaran hasil olahan perikanan</t>
    </r>
  </si>
  <si>
    <r>
      <rPr>
        <sz val="7"/>
        <rFont val="Arial"/>
        <family val="2"/>
      </rPr>
      <t xml:space="preserve">10 %
</t>
    </r>
    <r>
      <rPr>
        <sz val="7"/>
        <rFont val="Arial"/>
        <family val="2"/>
      </rPr>
      <t xml:space="preserve">10 %
</t>
    </r>
    <r>
      <rPr>
        <sz val="7"/>
        <rFont val="Arial"/>
        <family val="2"/>
      </rPr>
      <t>20 %</t>
    </r>
  </si>
  <si>
    <r>
      <rPr>
        <sz val="7"/>
        <rFont val="Arial"/>
        <family val="2"/>
      </rPr>
      <t>2001.200301.11.001</t>
    </r>
  </si>
  <si>
    <r>
      <rPr>
        <sz val="8"/>
        <rFont val="Arial"/>
        <family val="2"/>
      </rPr>
      <t>Pembinaan dan pengembangan budidaya perikanan</t>
    </r>
  </si>
  <si>
    <r>
      <rPr>
        <sz val="7"/>
        <rFont val="Arial"/>
        <family val="2"/>
      </rPr>
      <t>Keluaran : Terlaksananya binaan usaha budidaya perikanan</t>
    </r>
  </si>
  <si>
    <r>
      <rPr>
        <sz val="7"/>
        <rFont val="Arial"/>
        <family val="2"/>
      </rPr>
      <t>160 Orang</t>
    </r>
  </si>
  <si>
    <r>
      <rPr>
        <sz val="7"/>
        <rFont val="Arial"/>
        <family val="2"/>
      </rPr>
      <t>2001.200301.11.002</t>
    </r>
  </si>
  <si>
    <r>
      <rPr>
        <sz val="8"/>
        <rFont val="Arial"/>
        <family val="2"/>
      </rPr>
      <t>Pembinaan dan Pemberdayaan Kelompok Nelayan kecil</t>
    </r>
  </si>
  <si>
    <r>
      <rPr>
        <sz val="7"/>
        <rFont val="Arial"/>
        <family val="2"/>
      </rPr>
      <t>Keluaran : Terlaaksannya Pembinaan dan Pemberdayaan Nelayan Kecil</t>
    </r>
  </si>
  <si>
    <r>
      <rPr>
        <sz val="7"/>
        <rFont val="Arial"/>
        <family val="2"/>
      </rPr>
      <t>10 keg</t>
    </r>
  </si>
  <si>
    <r>
      <rPr>
        <sz val="7"/>
        <rFont val="Arial"/>
        <family val="2"/>
      </rPr>
      <t>2001.200301.11.003</t>
    </r>
  </si>
  <si>
    <r>
      <rPr>
        <sz val="8"/>
        <rFont val="Arial"/>
        <family val="2"/>
      </rPr>
      <t>Peningkatan usaha kelompok pengolah dan pemasar perikanan</t>
    </r>
  </si>
  <si>
    <r>
      <rPr>
        <sz val="7"/>
        <rFont val="Arial"/>
        <family val="2"/>
      </rPr>
      <t>Keluaran : terbinnya Usaha Pengolahan Produk dan Pemasaran Hasil Perikanan</t>
    </r>
  </si>
  <si>
    <r>
      <rPr>
        <sz val="7"/>
        <rFont val="Arial"/>
        <family val="2"/>
      </rPr>
      <t>10 Kelompok</t>
    </r>
  </si>
  <si>
    <r>
      <rPr>
        <sz val="7"/>
        <rFont val="Arial"/>
        <family val="2"/>
      </rPr>
      <t>2001.200301.11.004</t>
    </r>
  </si>
  <si>
    <r>
      <rPr>
        <sz val="8"/>
        <rFont val="Arial"/>
        <family val="2"/>
      </rPr>
      <t>Pengembangan Kawasan Budidaya Air Tawar dan Air Payau</t>
    </r>
  </si>
  <si>
    <r>
      <rPr>
        <sz val="7"/>
        <rFont val="Arial"/>
        <family val="2"/>
      </rPr>
      <t>Keluaran : Terpenuhinya Kebutuhan Benih Ikan di Kota Serang</t>
    </r>
  </si>
  <si>
    <r>
      <rPr>
        <sz val="7"/>
        <rFont val="Arial"/>
        <family val="2"/>
      </rPr>
      <t>UPTD BBI</t>
    </r>
  </si>
  <si>
    <r>
      <rPr>
        <sz val="7"/>
        <rFont val="Arial"/>
        <family val="2"/>
      </rPr>
      <t>2001.200301.11.005</t>
    </r>
  </si>
  <si>
    <r>
      <rPr>
        <sz val="8"/>
        <rFont val="Arial"/>
        <family val="2"/>
      </rPr>
      <t>Penguatan Lembaga Usaha Pengembangan Perikanan Tangkap</t>
    </r>
  </si>
  <si>
    <r>
      <rPr>
        <sz val="7"/>
        <rFont val="Arial"/>
        <family val="2"/>
      </rPr>
      <t>Keluaran : Terbinanya Penguatan Lembaga Usaha Pengembangan Perikanan Tangkap</t>
    </r>
  </si>
  <si>
    <r>
      <rPr>
        <sz val="7"/>
        <rFont val="Arial"/>
        <family val="2"/>
      </rPr>
      <t>UPTD TPI</t>
    </r>
  </si>
  <si>
    <r>
      <rPr>
        <b/>
        <sz val="7"/>
        <rFont val="Arial"/>
        <family val="2"/>
      </rPr>
      <t>2003</t>
    </r>
  </si>
  <si>
    <r>
      <rPr>
        <b/>
        <sz val="7"/>
        <rFont val="Arial"/>
        <family val="2"/>
      </rPr>
      <t>PERTANIAN</t>
    </r>
  </si>
  <si>
    <r>
      <rPr>
        <b/>
        <sz val="7"/>
        <rFont val="Arial"/>
        <family val="2"/>
      </rPr>
      <t>2003.01</t>
    </r>
  </si>
  <si>
    <r>
      <rPr>
        <sz val="7"/>
        <rFont val="Arial"/>
        <family val="2"/>
      </rPr>
      <t xml:space="preserve">1 : Indeks Kepuasan Pelayanan Kesekretariatan
</t>
    </r>
    <r>
      <rPr>
        <sz val="7"/>
        <rFont val="Arial"/>
        <family val="2"/>
      </rPr>
      <t xml:space="preserve">2 : Persentase Sarana Dan Prasarana Kantor Dalam Kondisi Baik
</t>
    </r>
    <r>
      <rPr>
        <sz val="7"/>
        <rFont val="Arial"/>
        <family val="2"/>
      </rPr>
      <t xml:space="preserve">3 : Tingkat kehadiran Aparatur
</t>
    </r>
    <r>
      <rPr>
        <sz val="7"/>
        <rFont val="Arial"/>
        <family val="2"/>
      </rPr>
      <t>4 : Tingkat ketersediaan Dokumen Pengelolaan Barang Milik Daerah</t>
    </r>
  </si>
  <si>
    <r>
      <rPr>
        <sz val="7"/>
        <rFont val="Arial"/>
        <family val="2"/>
      </rPr>
      <t xml:space="preserve">78 %
</t>
    </r>
    <r>
      <rPr>
        <sz val="7"/>
        <rFont val="Arial"/>
        <family val="2"/>
      </rPr>
      <t xml:space="preserve">100 %
</t>
    </r>
    <r>
      <rPr>
        <sz val="7"/>
        <rFont val="Arial"/>
        <family val="2"/>
      </rPr>
      <t xml:space="preserve">100 %
</t>
    </r>
    <r>
      <rPr>
        <sz val="7"/>
        <rFont val="Arial"/>
        <family val="2"/>
      </rPr>
      <t>100 %</t>
    </r>
  </si>
  <si>
    <r>
      <rPr>
        <sz val="7"/>
        <rFont val="Arial"/>
        <family val="2"/>
      </rPr>
      <t>2003.200301.01.001</t>
    </r>
  </si>
  <si>
    <r>
      <rPr>
        <sz val="7"/>
        <rFont val="Arial"/>
        <family val="2"/>
      </rPr>
      <t xml:space="preserve">Keluaran : Jumlah Alat tulis kantor
</t>
    </r>
    <r>
      <rPr>
        <sz val="7"/>
        <rFont val="Arial"/>
        <family val="2"/>
      </rPr>
      <t xml:space="preserve">Keluaran : Jumlah alat listrik dan elektronik
</t>
    </r>
    <r>
      <rPr>
        <sz val="7"/>
        <rFont val="Arial"/>
        <family val="2"/>
      </rPr>
      <t xml:space="preserve">Keluaran : Jumlah perangko, materai dan benda pos lainya
</t>
    </r>
    <r>
      <rPr>
        <sz val="7"/>
        <rFont val="Arial"/>
        <family val="2"/>
      </rPr>
      <t xml:space="preserve">Keluaran : Jumlah peralatan kebersihan dan bahan pembersih
</t>
    </r>
    <r>
      <rPr>
        <sz val="7"/>
        <rFont val="Arial"/>
        <family val="2"/>
      </rPr>
      <t xml:space="preserve">Keluaran : jumlah jasa komunikasi sumber daya air dan listrik
</t>
    </r>
    <r>
      <rPr>
        <sz val="7"/>
        <rFont val="Arial"/>
        <family val="2"/>
      </rPr>
      <t xml:space="preserve">Keluaran : Jumlah surat kabar/majalah
</t>
    </r>
    <r>
      <rPr>
        <sz val="7"/>
        <rFont val="Arial"/>
        <family val="2"/>
      </rPr>
      <t xml:space="preserve">Keluaran : Jumlah Pemberitaan
</t>
    </r>
    <r>
      <rPr>
        <sz val="7"/>
        <rFont val="Arial"/>
        <family val="2"/>
      </rPr>
      <t xml:space="preserve">Keluaran : Jumlah Barang cetakan dan penggandaan
</t>
    </r>
    <r>
      <rPr>
        <sz val="7"/>
        <rFont val="Arial"/>
        <family val="2"/>
      </rPr>
      <t>Keluaran : Jumlah Tenaga Kerja Lepas</t>
    </r>
  </si>
  <si>
    <r>
      <rPr>
        <sz val="7"/>
        <rFont val="Arial"/>
        <family val="2"/>
      </rPr>
      <t>dinas pertanian kota serang</t>
    </r>
  </si>
  <si>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900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>12 bulan</t>
    </r>
  </si>
  <si>
    <r>
      <rPr>
        <sz val="7"/>
        <rFont val="Arial"/>
        <family val="2"/>
      </rPr>
      <t xml:space="preserve">0 bulan
</t>
    </r>
    <r>
      <rPr>
        <sz val="7"/>
        <rFont val="Arial"/>
        <family val="2"/>
      </rPr>
      <t xml:space="preserve">0 bulan
</t>
    </r>
    <r>
      <rPr>
        <sz val="7"/>
        <rFont val="Arial"/>
        <family val="2"/>
      </rPr>
      <t xml:space="preserve">0 bulan
</t>
    </r>
    <r>
      <rPr>
        <sz val="7"/>
        <rFont val="Arial"/>
        <family val="2"/>
      </rPr>
      <t xml:space="preserve">0 bulan
</t>
    </r>
    <r>
      <rPr>
        <sz val="7"/>
        <rFont val="Arial"/>
        <family val="2"/>
      </rPr>
      <t xml:space="preserve">0 bulan
</t>
    </r>
    <r>
      <rPr>
        <sz val="7"/>
        <rFont val="Arial"/>
        <family val="2"/>
      </rPr>
      <t xml:space="preserve">0 bulan
</t>
    </r>
    <r>
      <rPr>
        <sz val="7"/>
        <rFont val="Arial"/>
        <family val="2"/>
      </rPr>
      <t xml:space="preserve">0 bulan
</t>
    </r>
    <r>
      <rPr>
        <sz val="7"/>
        <rFont val="Arial"/>
        <family val="2"/>
      </rPr>
      <t xml:space="preserve">0 bulan
</t>
    </r>
    <r>
      <rPr>
        <sz val="7"/>
        <rFont val="Arial"/>
        <family val="2"/>
      </rPr>
      <t>0 bulan</t>
    </r>
  </si>
  <si>
    <r>
      <rPr>
        <sz val="7"/>
        <rFont val="Arial"/>
        <family val="2"/>
      </rPr>
      <t>2003.200301.01.002</t>
    </r>
  </si>
  <si>
    <r>
      <rPr>
        <sz val="7"/>
        <rFont val="Arial"/>
        <family val="2"/>
      </rPr>
      <t>Keluaran : tersedianya sarana dan prasarana kantor</t>
    </r>
  </si>
  <si>
    <r>
      <rPr>
        <sz val="7"/>
        <rFont val="Arial"/>
        <family val="2"/>
      </rPr>
      <t>9 unit</t>
    </r>
  </si>
  <si>
    <r>
      <rPr>
        <sz val="7"/>
        <rFont val="Arial"/>
        <family val="2"/>
      </rPr>
      <t>2003.200301.01.003</t>
    </r>
  </si>
  <si>
    <r>
      <rPr>
        <sz val="7"/>
        <rFont val="Arial"/>
        <family val="2"/>
      </rPr>
      <t xml:space="preserve">Keluaran : Jumlah Kendaraan dinas roda empat yang terpelihara ( 12 unit )
</t>
    </r>
    <r>
      <rPr>
        <sz val="7"/>
        <rFont val="Arial"/>
        <family val="2"/>
      </rPr>
      <t xml:space="preserve">Keluaran : Jumlah Kendaraan dinas roda dua yang terpelihara ( 30 unit )
</t>
    </r>
    <r>
      <rPr>
        <sz val="7"/>
        <rFont val="Arial"/>
        <family val="2"/>
      </rPr>
      <t xml:space="preserve">Keluaran : Jumlah perlenghkapan dan peralatan yang terpelihara
</t>
    </r>
    <r>
      <rPr>
        <sz val="7"/>
        <rFont val="Arial"/>
        <family val="2"/>
      </rPr>
      <t>Keluaran : Jumlah Gedung yang terpelihara</t>
    </r>
  </si>
  <si>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>5 unit</t>
    </r>
  </si>
  <si>
    <r>
      <rPr>
        <sz val="7"/>
        <rFont val="Arial"/>
        <family val="2"/>
      </rPr>
      <t xml:space="preserve">0 bulan
</t>
    </r>
    <r>
      <rPr>
        <sz val="7"/>
        <rFont val="Arial"/>
        <family val="2"/>
      </rPr>
      <t xml:space="preserve">0 bulan
</t>
    </r>
    <r>
      <rPr>
        <sz val="7"/>
        <rFont val="Arial"/>
        <family val="2"/>
      </rPr>
      <t xml:space="preserve">0 bulan
</t>
    </r>
    <r>
      <rPr>
        <sz val="7"/>
        <rFont val="Arial"/>
        <family val="2"/>
      </rPr>
      <t>0 unit</t>
    </r>
  </si>
  <si>
    <r>
      <rPr>
        <sz val="7"/>
        <rFont val="Arial"/>
        <family val="2"/>
      </rPr>
      <t>2003.200301.01.004</t>
    </r>
  </si>
  <si>
    <r>
      <rPr>
        <sz val="7"/>
        <rFont val="Arial"/>
        <family val="2"/>
      </rPr>
      <t>Keluaran : terlaksananya rehabilitasi gedung dinas pertanian</t>
    </r>
  </si>
  <si>
    <r>
      <rPr>
        <sz val="7"/>
        <rFont val="Arial"/>
        <family val="2"/>
      </rPr>
      <t>2003.200301.01.009</t>
    </r>
  </si>
  <si>
    <r>
      <rPr>
        <sz val="7"/>
        <rFont val="Arial"/>
        <family val="2"/>
      </rPr>
      <t>Keluaran : tersedianya pakaian dinas khusus hai hari rertentu</t>
    </r>
  </si>
  <si>
    <r>
      <rPr>
        <sz val="7"/>
        <rFont val="Arial"/>
        <family val="2"/>
      </rPr>
      <t>56 org</t>
    </r>
  </si>
  <si>
    <r>
      <rPr>
        <sz val="7"/>
        <rFont val="Arial"/>
        <family val="2"/>
      </rPr>
      <t>0 org</t>
    </r>
  </si>
  <si>
    <r>
      <rPr>
        <sz val="7"/>
        <rFont val="Arial"/>
        <family val="2"/>
      </rPr>
      <t>2003.200301.01.010</t>
    </r>
  </si>
  <si>
    <r>
      <rPr>
        <sz val="7"/>
        <rFont val="Arial"/>
        <family val="2"/>
      </rPr>
      <t xml:space="preserve">Keluaran : Terlaksananya Kegiatan PHBN dan PHBI
</t>
    </r>
    <r>
      <rPr>
        <sz val="7"/>
        <rFont val="Arial"/>
        <family val="2"/>
      </rPr>
      <t>Keluaran : Terlaksananya Kegiatan PENAS</t>
    </r>
  </si>
  <si>
    <r>
      <rPr>
        <sz val="7"/>
        <rFont val="Arial"/>
        <family val="2"/>
      </rPr>
      <t xml:space="preserve">4 Kegiatan
</t>
    </r>
    <r>
      <rPr>
        <sz val="7"/>
        <rFont val="Arial"/>
        <family val="2"/>
      </rPr>
      <t>1 Kegiatan</t>
    </r>
  </si>
  <si>
    <r>
      <rPr>
        <sz val="7"/>
        <rFont val="Arial"/>
        <family val="2"/>
      </rPr>
      <t>2003.200301.01.011</t>
    </r>
  </si>
  <si>
    <r>
      <rPr>
        <sz val="7"/>
        <rFont val="Arial"/>
        <family val="2"/>
      </rPr>
      <t>Keluaran : Tersedianya laporan pengelolaan barang milik daerah</t>
    </r>
  </si>
  <si>
    <r>
      <rPr>
        <sz val="7"/>
        <rFont val="Arial"/>
        <family val="2"/>
      </rPr>
      <t>2003.200301.01.012</t>
    </r>
  </si>
  <si>
    <r>
      <rPr>
        <sz val="7"/>
        <rFont val="Arial"/>
        <family val="2"/>
      </rPr>
      <t>Keluaran : tersedianya makanan dan minuman harian pegawai dan rapat</t>
    </r>
  </si>
  <si>
    <r>
      <rPr>
        <sz val="7"/>
        <rFont val="Arial"/>
        <family val="2"/>
      </rPr>
      <t>0 bulan</t>
    </r>
  </si>
  <si>
    <r>
      <rPr>
        <sz val="7"/>
        <rFont val="Arial"/>
        <family val="2"/>
      </rPr>
      <t>2003.200301.01.013</t>
    </r>
  </si>
  <si>
    <r>
      <rPr>
        <sz val="7"/>
        <rFont val="Arial"/>
        <family val="2"/>
      </rPr>
      <t>Keluaran : tersedianya perjalanan dinas dalam dan luar daerah</t>
    </r>
  </si>
  <si>
    <r>
      <rPr>
        <b/>
        <sz val="7"/>
        <rFont val="Arial"/>
        <family val="2"/>
      </rPr>
      <t>2003.02</t>
    </r>
  </si>
  <si>
    <r>
      <rPr>
        <sz val="7"/>
        <rFont val="Arial"/>
        <family val="2"/>
      </rPr>
      <t xml:space="preserve">1 : Tingkat Ketersediaan Dokumen Pengelolaan dan Pelaporan Keuangan
</t>
    </r>
    <r>
      <rPr>
        <sz val="7"/>
        <rFont val="Arial"/>
        <family val="2"/>
      </rPr>
      <t>2 : Tingkat Ketepatan Waktu Penyampaian Dokumen Pengelolaan Dan Pelaporan Keuangan</t>
    </r>
  </si>
  <si>
    <r>
      <rPr>
        <sz val="7"/>
        <rFont val="Arial"/>
        <family val="2"/>
      </rPr>
      <t>2003.200301.02.001</t>
    </r>
  </si>
  <si>
    <r>
      <rPr>
        <sz val="7"/>
        <rFont val="Arial"/>
        <family val="2"/>
      </rPr>
      <t>Keluaran : Jumlah Dokumen Pelaporan Keuangan Triwulan dan Semesteran</t>
    </r>
  </si>
  <si>
    <r>
      <rPr>
        <sz val="7"/>
        <rFont val="Arial"/>
        <family val="2"/>
      </rPr>
      <t>2003.200301.02.002</t>
    </r>
  </si>
  <si>
    <r>
      <rPr>
        <sz val="7"/>
        <rFont val="Arial"/>
        <family val="2"/>
      </rPr>
      <t>Keluaran : Tersusunnya Dokumen Akhir Tahun</t>
    </r>
  </si>
  <si>
    <r>
      <rPr>
        <b/>
        <sz val="7"/>
        <rFont val="Arial"/>
        <family val="2"/>
      </rPr>
      <t>2003.03</t>
    </r>
  </si>
  <si>
    <r>
      <rPr>
        <sz val="7"/>
        <rFont val="Arial"/>
        <family val="2"/>
      </rPr>
      <t>2003.200301.03.001</t>
    </r>
  </si>
  <si>
    <r>
      <rPr>
        <sz val="7"/>
        <rFont val="Arial"/>
        <family val="2"/>
      </rPr>
      <t>Keluaran : Jumlah dokumen renja murni, renja perubahan dan renstra</t>
    </r>
  </si>
  <si>
    <r>
      <rPr>
        <sz val="7"/>
        <rFont val="Arial"/>
        <family val="2"/>
      </rPr>
      <t>2003.200301.03.002</t>
    </r>
  </si>
  <si>
    <r>
      <rPr>
        <sz val="7"/>
        <rFont val="Arial"/>
        <family val="2"/>
      </rPr>
      <t>Keluaran : Jumlah dokumen RKA Murni, RKA Perubahan, DPA Murni dan DPA Perubahan</t>
    </r>
  </si>
  <si>
    <r>
      <rPr>
        <sz val="7"/>
        <rFont val="Arial"/>
        <family val="2"/>
      </rPr>
      <t>2003.200301.03.003</t>
    </r>
  </si>
  <si>
    <r>
      <rPr>
        <sz val="7"/>
        <rFont val="Arial"/>
        <family val="2"/>
      </rPr>
      <t>Keluaran : Jumlah dokumen pengendalian dan evaluasi kinerja</t>
    </r>
  </si>
  <si>
    <r>
      <rPr>
        <sz val="7"/>
        <rFont val="Arial"/>
        <family val="2"/>
      </rPr>
      <t>2003.200301.03.004</t>
    </r>
  </si>
  <si>
    <r>
      <rPr>
        <sz val="7"/>
        <rFont val="Arial"/>
        <family val="2"/>
      </rPr>
      <t>Keluaran : Jumlah dokumen Perjanjian Kinerja, LPPD, LKjIP dan LKPJ</t>
    </r>
  </si>
  <si>
    <r>
      <rPr>
        <sz val="7"/>
        <rFont val="Arial"/>
        <family val="2"/>
      </rPr>
      <t>2003.200301.03.005</t>
    </r>
  </si>
  <si>
    <r>
      <rPr>
        <sz val="7"/>
        <rFont val="Arial"/>
        <family val="2"/>
      </rPr>
      <t>Keluaran : Jumlah dokumen profil OPD</t>
    </r>
  </si>
  <si>
    <r>
      <rPr>
        <sz val="7"/>
        <rFont val="Arial"/>
        <family val="2"/>
      </rPr>
      <t>Dinas Pertanian Kota Serang</t>
    </r>
  </si>
  <si>
    <r>
      <rPr>
        <b/>
        <sz val="7"/>
        <rFont val="Arial"/>
        <family val="2"/>
      </rPr>
      <t>2003.11</t>
    </r>
  </si>
  <si>
    <r>
      <rPr>
        <b/>
        <sz val="7"/>
        <rFont val="Arial"/>
        <family val="2"/>
      </rPr>
      <t>Program Peningkatan Produksi dan Produktivitas Pertanian</t>
    </r>
  </si>
  <si>
    <r>
      <rPr>
        <sz val="7"/>
        <rFont val="Arial"/>
        <family val="2"/>
      </rPr>
      <t xml:space="preserve">1 : Capaian Produksi padi 2 : Produktivitas padi
</t>
    </r>
    <r>
      <rPr>
        <sz val="7"/>
        <rFont val="Arial"/>
        <family val="2"/>
      </rPr>
      <t xml:space="preserve">3 : Produktivitas Jagung
</t>
    </r>
    <r>
      <rPr>
        <sz val="7"/>
        <rFont val="Arial"/>
        <family val="2"/>
      </rPr>
      <t xml:space="preserve">4 : Capaian Produksi Hortikultura
</t>
    </r>
    <r>
      <rPr>
        <sz val="7"/>
        <rFont val="Arial"/>
        <family val="2"/>
      </rPr>
      <t>5 : Produktifitas Hortikultura</t>
    </r>
  </si>
  <si>
    <r>
      <rPr>
        <sz val="7"/>
        <rFont val="Arial"/>
        <family val="2"/>
      </rPr>
      <t xml:space="preserve">65984    Ton
</t>
    </r>
    <r>
      <rPr>
        <sz val="7"/>
        <rFont val="Arial"/>
        <family val="2"/>
      </rPr>
      <t xml:space="preserve">6.3    Ton/Ha
</t>
    </r>
    <r>
      <rPr>
        <sz val="7"/>
        <rFont val="Arial"/>
        <family val="2"/>
      </rPr>
      <t xml:space="preserve">3.5    Ton/Ha
</t>
    </r>
    <r>
      <rPr>
        <sz val="7"/>
        <rFont val="Arial"/>
        <family val="2"/>
      </rPr>
      <t xml:space="preserve">16.69 Ton
</t>
    </r>
    <r>
      <rPr>
        <sz val="7"/>
        <rFont val="Arial"/>
        <family val="2"/>
      </rPr>
      <t>4    Ton/Ha</t>
    </r>
  </si>
  <si>
    <r>
      <rPr>
        <sz val="7"/>
        <rFont val="Arial"/>
        <family val="2"/>
      </rPr>
      <t xml:space="preserve">67809    Ton
</t>
    </r>
    <r>
      <rPr>
        <sz val="7"/>
        <rFont val="Arial"/>
        <family val="2"/>
      </rPr>
      <t xml:space="preserve">6.6    Ton/Ha
</t>
    </r>
    <r>
      <rPr>
        <sz val="7"/>
        <rFont val="Arial"/>
        <family val="2"/>
      </rPr>
      <t xml:space="preserve">3.6    Ton/Ha
</t>
    </r>
    <r>
      <rPr>
        <sz val="7"/>
        <rFont val="Arial"/>
        <family val="2"/>
      </rPr>
      <t xml:space="preserve">17.19 Ton
</t>
    </r>
    <r>
      <rPr>
        <sz val="7"/>
        <rFont val="Arial"/>
        <family val="2"/>
      </rPr>
      <t>4.2    Ton/Ha</t>
    </r>
  </si>
  <si>
    <r>
      <rPr>
        <sz val="7"/>
        <rFont val="Arial"/>
        <family val="2"/>
      </rPr>
      <t>2003.200301.11.001</t>
    </r>
  </si>
  <si>
    <r>
      <rPr>
        <sz val="8"/>
        <rFont val="Arial"/>
        <family val="2"/>
      </rPr>
      <t>Peningkatan produksi dan produktifitas tanaman pangan</t>
    </r>
  </si>
  <si>
    <r>
      <rPr>
        <sz val="7"/>
        <rFont val="Arial"/>
        <family val="2"/>
      </rPr>
      <t xml:space="preserve">Keluaran : Terlaksananya Kegiatan SLPHT
</t>
    </r>
    <r>
      <rPr>
        <sz val="7"/>
        <rFont val="Arial"/>
        <family val="2"/>
      </rPr>
      <t>Keluaran : Terlaksananya Kegiatan Koordinasi LTT</t>
    </r>
  </si>
  <si>
    <r>
      <rPr>
        <sz val="7"/>
        <rFont val="Arial"/>
        <family val="2"/>
      </rPr>
      <t xml:space="preserve">1 Kegiatan
</t>
    </r>
    <r>
      <rPr>
        <sz val="7"/>
        <rFont val="Arial"/>
        <family val="2"/>
      </rPr>
      <t>12 Kegiatan</t>
    </r>
  </si>
  <si>
    <r>
      <rPr>
        <sz val="7"/>
        <rFont val="Arial"/>
        <family val="2"/>
      </rPr>
      <t>2003.200301.11.002</t>
    </r>
  </si>
  <si>
    <r>
      <rPr>
        <sz val="8"/>
        <rFont val="Arial"/>
        <family val="2"/>
      </rPr>
      <t>Peningkatan produksi dan produktifitas tanaman hortikultura</t>
    </r>
  </si>
  <si>
    <r>
      <rPr>
        <sz val="7"/>
        <rFont val="Arial"/>
        <family val="2"/>
      </rPr>
      <t xml:space="preserve">Keluaran : Terkendalinya serangan OPT pada Tanaman Hortikultura
</t>
    </r>
    <r>
      <rPr>
        <sz val="7"/>
        <rFont val="Arial"/>
        <family val="2"/>
      </rPr>
      <t>Keluaran : Meningkatnya Pengetahuan Petani dalam budidaya Tanaman Sehat</t>
    </r>
  </si>
  <si>
    <r>
      <rPr>
        <sz val="7"/>
        <rFont val="Arial"/>
        <family val="2"/>
      </rPr>
      <t xml:space="preserve">5 Persen
</t>
    </r>
    <r>
      <rPr>
        <sz val="7"/>
        <rFont val="Arial"/>
        <family val="2"/>
      </rPr>
      <t>50 Org</t>
    </r>
  </si>
  <si>
    <r>
      <rPr>
        <sz val="7"/>
        <rFont val="Arial"/>
        <family val="2"/>
      </rPr>
      <t>2003.200301.11.003</t>
    </r>
  </si>
  <si>
    <r>
      <rPr>
        <sz val="8"/>
        <rFont val="Arial"/>
        <family val="2"/>
      </rPr>
      <t>Pengadaan dan pemeliharan sarana prasarana pertanian</t>
    </r>
  </si>
  <si>
    <r>
      <rPr>
        <sz val="7"/>
        <rFont val="Arial"/>
        <family val="2"/>
      </rPr>
      <t xml:space="preserve">Keluaran : Pelatihan Alat dan mesin Pertanina
</t>
    </r>
    <r>
      <rPr>
        <sz val="7"/>
        <rFont val="Arial"/>
        <family val="2"/>
      </rPr>
      <t xml:space="preserve">Keluaran : Terfasilitasinya Alat dan Mesin Pertanian Motor Roda 3
</t>
    </r>
    <r>
      <rPr>
        <sz val="7"/>
        <rFont val="Arial"/>
        <family val="2"/>
      </rPr>
      <t>Keluaran : Pembangunan Dam Parit</t>
    </r>
  </si>
  <si>
    <r>
      <rPr>
        <sz val="7"/>
        <rFont val="Arial"/>
        <family val="2"/>
      </rPr>
      <t xml:space="preserve">50 orang
</t>
    </r>
    <r>
      <rPr>
        <sz val="7"/>
        <rFont val="Arial"/>
        <family val="2"/>
      </rPr>
      <t xml:space="preserve">1 unit
</t>
    </r>
    <r>
      <rPr>
        <sz val="7"/>
        <rFont val="Arial"/>
        <family val="2"/>
      </rPr>
      <t>1 Paket</t>
    </r>
  </si>
  <si>
    <r>
      <rPr>
        <sz val="7"/>
        <rFont val="Arial"/>
        <family val="2"/>
      </rPr>
      <t xml:space="preserve">0 orang
</t>
    </r>
    <r>
      <rPr>
        <sz val="7"/>
        <rFont val="Arial"/>
        <family val="2"/>
      </rPr>
      <t xml:space="preserve">0 unit
</t>
    </r>
    <r>
      <rPr>
        <sz val="7"/>
        <rFont val="Arial"/>
        <family val="2"/>
      </rPr>
      <t>0 Paket</t>
    </r>
  </si>
  <si>
    <r>
      <rPr>
        <sz val="7"/>
        <rFont val="Arial"/>
        <family val="2"/>
      </rPr>
      <t>2003.200301.11.004</t>
    </r>
  </si>
  <si>
    <r>
      <rPr>
        <sz val="8"/>
        <rFont val="Arial"/>
        <family val="2"/>
      </rPr>
      <t>Pengadaan Sarana dan Prasarana Pertanian (DAK FISIK)</t>
    </r>
  </si>
  <si>
    <r>
      <rPr>
        <sz val="7"/>
        <rFont val="Arial"/>
        <family val="2"/>
      </rPr>
      <t xml:space="preserve">Keluaran : Terbangunnya Longstorage Padi dan Palawija
</t>
    </r>
    <r>
      <rPr>
        <sz val="7"/>
        <rFont val="Arial"/>
        <family val="2"/>
      </rPr>
      <t xml:space="preserve">Keluaran : Terbangunnya DAM PARIT Padi dan Palawija
</t>
    </r>
    <r>
      <rPr>
        <sz val="7"/>
        <rFont val="Arial"/>
        <family val="2"/>
      </rPr>
      <t>Keluaran : Terbangunnya Jalan Usaha Tani Padi dan Palawija</t>
    </r>
  </si>
  <si>
    <r>
      <rPr>
        <sz val="7"/>
        <rFont val="Arial"/>
        <family val="2"/>
      </rPr>
      <t xml:space="preserve">1 Unit
</t>
    </r>
    <r>
      <rPr>
        <sz val="7"/>
        <rFont val="Arial"/>
        <family val="2"/>
      </rPr>
      <t xml:space="preserve">1 Unit
</t>
    </r>
    <r>
      <rPr>
        <sz val="7"/>
        <rFont val="Arial"/>
        <family val="2"/>
      </rPr>
      <t>1 Unit</t>
    </r>
  </si>
  <si>
    <r>
      <rPr>
        <sz val="7"/>
        <rFont val="Arial"/>
        <family val="2"/>
      </rPr>
      <t>2003.200301.11.005</t>
    </r>
  </si>
  <si>
    <r>
      <rPr>
        <sz val="8"/>
        <rFont val="Arial"/>
        <family val="2"/>
      </rPr>
      <t>Peningkatan Sarana dan Prasarana Penyuluhan Pertanian (DAK FISIK)</t>
    </r>
  </si>
  <si>
    <r>
      <rPr>
        <sz val="7"/>
        <rFont val="Arial"/>
        <family val="2"/>
      </rPr>
      <t xml:space="preserve">Keluaran : Terpenuhinya Pembangunan Sarana dan Prasarana di Kantor BPP Kota Serang dan BPP Kec. se Kota Serang
</t>
    </r>
    <r>
      <rPr>
        <sz val="7"/>
        <rFont val="Arial"/>
        <family val="2"/>
      </rPr>
      <t xml:space="preserve">Keluaran : Terpenuhinya Rehabilitasi Sarana dan Prasarana diKantor BPP Kota Serang dan BPP Kec. se Kota Serang
</t>
    </r>
    <r>
      <rPr>
        <sz val="7"/>
        <rFont val="Arial"/>
        <family val="2"/>
      </rPr>
      <t>Keluaran : Renovasi Pembangunan BPP Penyuluhan Pertanian</t>
    </r>
  </si>
  <si>
    <r>
      <rPr>
        <sz val="7"/>
        <rFont val="Arial"/>
        <family val="2"/>
      </rPr>
      <t xml:space="preserve">1 Paket
</t>
    </r>
    <r>
      <rPr>
        <sz val="7"/>
        <rFont val="Arial"/>
        <family val="2"/>
      </rPr>
      <t xml:space="preserve">1 Paket
</t>
    </r>
    <r>
      <rPr>
        <sz val="7"/>
        <rFont val="Arial"/>
        <family val="2"/>
      </rPr>
      <t>1 Paket</t>
    </r>
  </si>
  <si>
    <r>
      <rPr>
        <sz val="7"/>
        <rFont val="Arial"/>
        <family val="2"/>
      </rPr>
      <t xml:space="preserve">2 Paket
</t>
    </r>
    <r>
      <rPr>
        <sz val="7"/>
        <rFont val="Arial"/>
        <family val="2"/>
      </rPr>
      <t xml:space="preserve">2 Paket
</t>
    </r>
    <r>
      <rPr>
        <sz val="7"/>
        <rFont val="Arial"/>
        <family val="2"/>
      </rPr>
      <t>2 Paket</t>
    </r>
  </si>
  <si>
    <r>
      <rPr>
        <sz val="7"/>
        <rFont val="Arial"/>
        <family val="2"/>
      </rPr>
      <t>2003.200301.11.006</t>
    </r>
  </si>
  <si>
    <r>
      <rPr>
        <sz val="8"/>
        <rFont val="Arial"/>
        <family val="2"/>
      </rPr>
      <t>Fasilitas Penyuluh Pertanian</t>
    </r>
  </si>
  <si>
    <r>
      <rPr>
        <sz val="7"/>
        <rFont val="Arial"/>
        <family val="2"/>
      </rPr>
      <t>Keluaran : Terlaksananya Pertemuan Teknis Penyuluh Pertanian, Peternakan, dan Perikanan</t>
    </r>
  </si>
  <si>
    <r>
      <rPr>
        <sz val="7"/>
        <rFont val="Arial"/>
        <family val="2"/>
      </rPr>
      <t>2003.200301.11.007</t>
    </r>
  </si>
  <si>
    <r>
      <rPr>
        <sz val="8"/>
        <rFont val="Arial"/>
        <family val="2"/>
      </rPr>
      <t>Perbenihan dan Penerapan Teknologi Tepat Guna Tanaman Holtikultura</t>
    </r>
  </si>
  <si>
    <r>
      <rPr>
        <sz val="7"/>
        <rFont val="Arial"/>
        <family val="2"/>
      </rPr>
      <t xml:space="preserve">Keluaran : Terlaksananya Pembuatan Penangkaran Benih Cengkeh
</t>
    </r>
    <r>
      <rPr>
        <sz val="7"/>
        <rFont val="Arial"/>
        <family val="2"/>
      </rPr>
      <t>Keluaran : Terlaksananya Pembuatan Penangkaran Benih Padi</t>
    </r>
  </si>
  <si>
    <r>
      <rPr>
        <b/>
        <sz val="7"/>
        <rFont val="Arial"/>
        <family val="2"/>
      </rPr>
      <t>2003.12</t>
    </r>
  </si>
  <si>
    <r>
      <rPr>
        <b/>
        <sz val="7"/>
        <rFont val="Arial"/>
        <family val="2"/>
      </rPr>
      <t>Program Peningkatan Produksi dan Bina usaha Peternakan</t>
    </r>
  </si>
  <si>
    <r>
      <rPr>
        <sz val="7"/>
        <rFont val="Arial"/>
        <family val="2"/>
      </rPr>
      <t xml:space="preserve">1 : Persentase peningkatan populasi ternak
</t>
    </r>
    <r>
      <rPr>
        <sz val="7"/>
        <rFont val="Arial"/>
        <family val="2"/>
      </rPr>
      <t xml:space="preserve">2 : Capaian produksi Daging (Sapi dan Kerbau)
</t>
    </r>
    <r>
      <rPr>
        <sz val="7"/>
        <rFont val="Arial"/>
        <family val="2"/>
      </rPr>
      <t xml:space="preserve">3 : Capaian penanganan kasus penyakit hewan
</t>
    </r>
    <r>
      <rPr>
        <sz val="7"/>
        <rFont val="Arial"/>
        <family val="2"/>
      </rPr>
      <t>4 : Persentase peningkatan produksi hasil olahan peternakan</t>
    </r>
  </si>
  <si>
    <r>
      <rPr>
        <sz val="7"/>
        <rFont val="Arial"/>
        <family val="2"/>
      </rPr>
      <t xml:space="preserve">1    % (Ekor) 143745    % (Kg)
</t>
    </r>
    <r>
      <rPr>
        <sz val="7"/>
        <rFont val="Arial"/>
        <family val="2"/>
      </rPr>
      <t xml:space="preserve">100    %
</t>
    </r>
    <r>
      <rPr>
        <sz val="7"/>
        <rFont val="Arial"/>
        <family val="2"/>
      </rPr>
      <t>1    % (kg)</t>
    </r>
  </si>
  <si>
    <r>
      <rPr>
        <sz val="7"/>
        <rFont val="Arial"/>
        <family val="2"/>
      </rPr>
      <t xml:space="preserve">1    % (Ekor) 145183    % (Kg)
</t>
    </r>
    <r>
      <rPr>
        <sz val="7"/>
        <rFont val="Arial"/>
        <family val="2"/>
      </rPr>
      <t xml:space="preserve">100    %
</t>
    </r>
    <r>
      <rPr>
        <sz val="7"/>
        <rFont val="Arial"/>
        <family val="2"/>
      </rPr>
      <t>1    % (kg)</t>
    </r>
  </si>
  <si>
    <r>
      <rPr>
        <sz val="7"/>
        <rFont val="Arial"/>
        <family val="2"/>
      </rPr>
      <t>2003.200301.12.001</t>
    </r>
  </si>
  <si>
    <r>
      <rPr>
        <sz val="8"/>
        <rFont val="Arial"/>
        <family val="2"/>
      </rPr>
      <t>Peningkatan populasi dan produksi ternak</t>
    </r>
  </si>
  <si>
    <r>
      <rPr>
        <sz val="7"/>
        <rFont val="Arial"/>
        <family val="2"/>
      </rPr>
      <t xml:space="preserve">Keluaran : Jumlah Peserta Pertemuan Teknis Budidaya Ternak Tingkat Kota Serang
</t>
    </r>
    <r>
      <rPr>
        <sz val="7"/>
        <rFont val="Arial"/>
        <family val="2"/>
      </rPr>
      <t xml:space="preserve">Keluaran : Jumlah Peserta Pertemuan Teknis Pembuatan Pakan Ternak Tingkat Kota Serang
</t>
    </r>
    <r>
      <rPr>
        <sz val="7"/>
        <rFont val="Arial"/>
        <family val="2"/>
      </rPr>
      <t xml:space="preserve">Keluaran : Jumlah Peserta Pertemuan Teknis Budidaya Ternak Tingkat Kecamatan
</t>
    </r>
    <r>
      <rPr>
        <sz val="7"/>
        <rFont val="Arial"/>
        <family val="2"/>
      </rPr>
      <t>Keluaran : Bantuan Hibah Ternak Domba Kepada Masyarakat</t>
    </r>
  </si>
  <si>
    <r>
      <rPr>
        <sz val="7"/>
        <rFont val="Arial"/>
        <family val="2"/>
      </rPr>
      <t xml:space="preserve">100 Orang
</t>
    </r>
    <r>
      <rPr>
        <sz val="7"/>
        <rFont val="Arial"/>
        <family val="2"/>
      </rPr>
      <t xml:space="preserve">100 Orang
</t>
    </r>
    <r>
      <rPr>
        <sz val="7"/>
        <rFont val="Arial"/>
        <family val="2"/>
      </rPr>
      <t xml:space="preserve">120 Orang
</t>
    </r>
    <r>
      <rPr>
        <sz val="7"/>
        <rFont val="Arial"/>
        <family val="2"/>
      </rPr>
      <t>33 Ekor</t>
    </r>
  </si>
  <si>
    <r>
      <rPr>
        <sz val="7"/>
        <rFont val="Arial"/>
        <family val="2"/>
      </rPr>
      <t xml:space="preserve">0 Orang
</t>
    </r>
    <r>
      <rPr>
        <sz val="7"/>
        <rFont val="Arial"/>
        <family val="2"/>
      </rPr>
      <t xml:space="preserve">0 Orang
</t>
    </r>
    <r>
      <rPr>
        <sz val="7"/>
        <rFont val="Arial"/>
        <family val="2"/>
      </rPr>
      <t xml:space="preserve">0 Orang
</t>
    </r>
    <r>
      <rPr>
        <sz val="7"/>
        <rFont val="Arial"/>
        <family val="2"/>
      </rPr>
      <t>0 Ekor</t>
    </r>
  </si>
  <si>
    <r>
      <rPr>
        <sz val="7"/>
        <rFont val="Arial"/>
        <family val="2"/>
      </rPr>
      <t>2003.200301.12.002</t>
    </r>
  </si>
  <si>
    <r>
      <rPr>
        <sz val="8"/>
        <rFont val="Arial"/>
        <family val="2"/>
      </rPr>
      <t>Pemeliharaan kesehatan dan pencegahan penyakit menular ternak</t>
    </r>
  </si>
  <si>
    <r>
      <rPr>
        <sz val="7"/>
        <rFont val="Arial"/>
        <family val="2"/>
      </rPr>
      <t xml:space="preserve">Keluaran : Jumlah Sampel PAH Terperiksa
</t>
    </r>
    <r>
      <rPr>
        <sz val="7"/>
        <rFont val="Arial"/>
        <family val="2"/>
      </rPr>
      <t xml:space="preserve">Keluaran : Obat, Alat dan Bahan Kesmavet yang diadakan
</t>
    </r>
    <r>
      <rPr>
        <sz val="7"/>
        <rFont val="Arial"/>
        <family val="2"/>
      </rPr>
      <t xml:space="preserve">Keluaran : Tersedianya Alat-alat Laboratorium Puskeswan
</t>
    </r>
    <r>
      <rPr>
        <sz val="7"/>
        <rFont val="Arial"/>
        <family val="2"/>
      </rPr>
      <t>Keluaran : Jumlah Orang yang dibina pada Pertemuan Koordinasi Pencegahan Penyakit dari Hewan Qurban dan Pertemuan Pengendalian Faktor Resiko Penyakit Hewan Menular</t>
    </r>
  </si>
  <si>
    <r>
      <rPr>
        <sz val="7"/>
        <rFont val="Arial"/>
        <family val="2"/>
      </rPr>
      <t xml:space="preserve">20 Sampel
</t>
    </r>
    <r>
      <rPr>
        <sz val="7"/>
        <rFont val="Arial"/>
        <family val="2"/>
      </rPr>
      <t xml:space="preserve">1 Paket
</t>
    </r>
    <r>
      <rPr>
        <sz val="7"/>
        <rFont val="Arial"/>
        <family val="2"/>
      </rPr>
      <t xml:space="preserve">1 Paket
</t>
    </r>
    <r>
      <rPr>
        <sz val="7"/>
        <rFont val="Arial"/>
        <family val="2"/>
      </rPr>
      <t>80 Orang</t>
    </r>
  </si>
  <si>
    <r>
      <rPr>
        <sz val="7"/>
        <rFont val="Arial"/>
        <family val="2"/>
      </rPr>
      <t xml:space="preserve">0 Sampel
</t>
    </r>
    <r>
      <rPr>
        <sz val="7"/>
        <rFont val="Arial"/>
        <family val="2"/>
      </rPr>
      <t xml:space="preserve">0 Paket
</t>
    </r>
    <r>
      <rPr>
        <sz val="7"/>
        <rFont val="Arial"/>
        <family val="2"/>
      </rPr>
      <t xml:space="preserve">0 Paket
</t>
    </r>
    <r>
      <rPr>
        <sz val="7"/>
        <rFont val="Arial"/>
        <family val="2"/>
      </rPr>
      <t>0 Orang</t>
    </r>
  </si>
  <si>
    <r>
      <rPr>
        <sz val="7"/>
        <rFont val="Arial"/>
        <family val="2"/>
      </rPr>
      <t>2003.200301.12.003</t>
    </r>
  </si>
  <si>
    <r>
      <rPr>
        <sz val="8"/>
        <rFont val="Arial"/>
        <family val="2"/>
      </rPr>
      <t>Peningkatan Sarana prasarana dan pembinaan pelaku usaha peternakan</t>
    </r>
  </si>
  <si>
    <r>
      <rPr>
        <sz val="7"/>
        <rFont val="Arial"/>
        <family val="2"/>
      </rPr>
      <t>Keluaran : Jumlah pelaku usaha yang dibina</t>
    </r>
  </si>
  <si>
    <r>
      <rPr>
        <sz val="7"/>
        <rFont val="Arial"/>
        <family val="2"/>
      </rPr>
      <t>30 orang</t>
    </r>
  </si>
  <si>
    <r>
      <rPr>
        <sz val="7"/>
        <rFont val="Arial"/>
        <family val="2"/>
      </rPr>
      <t>2003.200301.12.004</t>
    </r>
  </si>
  <si>
    <r>
      <rPr>
        <sz val="8"/>
        <rFont val="Arial"/>
        <family val="2"/>
      </rPr>
      <t>Pembangunan sarana dan prasarana peternakan (DAK FISIK)</t>
    </r>
  </si>
  <si>
    <r>
      <rPr>
        <sz val="7"/>
        <rFont val="Arial"/>
        <family val="2"/>
      </rPr>
      <t xml:space="preserve">Keluaran : Meningkatkan kondisi RPH  yang bersih dan higienis
</t>
    </r>
    <r>
      <rPr>
        <sz val="7"/>
        <rFont val="Arial"/>
        <family val="2"/>
      </rPr>
      <t xml:space="preserve">Keluaran : Persentase peningkatan populasi ternak
</t>
    </r>
    <r>
      <rPr>
        <sz val="7"/>
        <rFont val="Arial"/>
        <family val="2"/>
      </rPr>
      <t xml:space="preserve">Keluaran : Capaian produksi Daging (Sapi dan Kerbau)
</t>
    </r>
    <r>
      <rPr>
        <sz val="7"/>
        <rFont val="Arial"/>
        <family val="2"/>
      </rPr>
      <t xml:space="preserve">Keluaran : Capaian penanganan kasus penyakit hewan
</t>
    </r>
    <r>
      <rPr>
        <sz val="7"/>
        <rFont val="Arial"/>
        <family val="2"/>
      </rPr>
      <t>Keluaran : Persentase peningkatan produksi hasil olahan peternakan</t>
    </r>
  </si>
  <si>
    <r>
      <rPr>
        <sz val="7"/>
        <rFont val="Arial"/>
        <family val="2"/>
      </rPr>
      <t>RPH Trondol Kota Serang</t>
    </r>
  </si>
  <si>
    <r>
      <rPr>
        <sz val="7"/>
        <rFont val="Arial"/>
        <family val="2"/>
      </rPr>
      <t xml:space="preserve">1 unit
</t>
    </r>
    <r>
      <rPr>
        <sz val="7"/>
        <rFont val="Arial"/>
        <family val="2"/>
      </rPr>
      <t xml:space="preserve">1 % (Ekor)
</t>
    </r>
    <r>
      <rPr>
        <sz val="7"/>
        <rFont val="Arial"/>
        <family val="2"/>
      </rPr>
      <t xml:space="preserve">143745 % (Kg)
</t>
    </r>
    <r>
      <rPr>
        <sz val="7"/>
        <rFont val="Arial"/>
        <family val="2"/>
      </rPr>
      <t xml:space="preserve">100 %
</t>
    </r>
    <r>
      <rPr>
        <sz val="7"/>
        <rFont val="Arial"/>
        <family val="2"/>
      </rPr>
      <t>1 % (kg)</t>
    </r>
  </si>
  <si>
    <r>
      <rPr>
        <sz val="7"/>
        <rFont val="Arial"/>
        <family val="2"/>
      </rPr>
      <t xml:space="preserve">0 unit
</t>
    </r>
    <r>
      <rPr>
        <sz val="7"/>
        <rFont val="Arial"/>
        <family val="2"/>
      </rPr>
      <t xml:space="preserve">0 % (Ekor)
</t>
    </r>
    <r>
      <rPr>
        <sz val="7"/>
        <rFont val="Arial"/>
        <family val="2"/>
      </rPr>
      <t xml:space="preserve">0 % (Kg)
</t>
    </r>
    <r>
      <rPr>
        <sz val="7"/>
        <rFont val="Arial"/>
        <family val="2"/>
      </rPr>
      <t xml:space="preserve">0 %
</t>
    </r>
    <r>
      <rPr>
        <sz val="7"/>
        <rFont val="Arial"/>
        <family val="2"/>
      </rPr>
      <t>0 % (kg)</t>
    </r>
  </si>
  <si>
    <r>
      <rPr>
        <sz val="7"/>
        <rFont val="Arial"/>
        <family val="2"/>
      </rPr>
      <t>2003.200301.12.005</t>
    </r>
  </si>
  <si>
    <r>
      <rPr>
        <sz val="8"/>
        <rFont val="Arial"/>
        <family val="2"/>
      </rPr>
      <t>Peningkatan Layanan Pusat Kesehatan Hewan</t>
    </r>
  </si>
  <si>
    <r>
      <rPr>
        <sz val="7"/>
        <rFont val="Arial"/>
        <family val="2"/>
      </rPr>
      <t xml:space="preserve">Keluaran : Jumlah pemeriksaan kesehatan hewan
</t>
    </r>
    <r>
      <rPr>
        <sz val="7"/>
        <rFont val="Arial"/>
        <family val="2"/>
      </rPr>
      <t>Keluaran : Jumlah sampel yang diperiksa</t>
    </r>
  </si>
  <si>
    <r>
      <rPr>
        <sz val="7"/>
        <rFont val="Arial"/>
        <family val="2"/>
      </rPr>
      <t xml:space="preserve">100 kali
</t>
    </r>
    <r>
      <rPr>
        <sz val="7"/>
        <rFont val="Arial"/>
        <family val="2"/>
      </rPr>
      <t>30 sampel</t>
    </r>
  </si>
  <si>
    <r>
      <rPr>
        <sz val="7"/>
        <rFont val="Arial"/>
        <family val="2"/>
      </rPr>
      <t xml:space="preserve">0 kali
</t>
    </r>
    <r>
      <rPr>
        <sz val="7"/>
        <rFont val="Arial"/>
        <family val="2"/>
      </rPr>
      <t>0 sampel</t>
    </r>
  </si>
  <si>
    <r>
      <rPr>
        <sz val="7"/>
        <rFont val="Arial"/>
        <family val="2"/>
      </rPr>
      <t>2003.200301.12.006</t>
    </r>
  </si>
  <si>
    <r>
      <rPr>
        <sz val="8"/>
        <rFont val="Arial"/>
        <family val="2"/>
      </rPr>
      <t>Peningkatan Kapasitas RPH</t>
    </r>
  </si>
  <si>
    <r>
      <rPr>
        <sz val="7"/>
        <rFont val="Arial"/>
        <family val="2"/>
      </rPr>
      <t>Keluaran : Petugas RPH Trondol Kota Serang</t>
    </r>
  </si>
  <si>
    <r>
      <rPr>
        <sz val="7"/>
        <rFont val="Arial"/>
        <family val="2"/>
      </rPr>
      <t>9 Orang</t>
    </r>
  </si>
  <si>
    <r>
      <rPr>
        <sz val="7"/>
        <rFont val="Arial"/>
        <family val="2"/>
      </rPr>
      <t>11 Orang</t>
    </r>
  </si>
  <si>
    <r>
      <rPr>
        <b/>
        <sz val="7"/>
        <rFont val="Arial"/>
        <family val="2"/>
      </rPr>
      <t>2003.13</t>
    </r>
  </si>
  <si>
    <r>
      <rPr>
        <b/>
        <sz val="7"/>
        <rFont val="Arial"/>
        <family val="2"/>
      </rPr>
      <t>Program Peningkatan Produksi dan Pemasaran Hasil Perkebunan</t>
    </r>
  </si>
  <si>
    <r>
      <rPr>
        <sz val="7"/>
        <rFont val="Arial"/>
        <family val="2"/>
      </rPr>
      <t xml:space="preserve">1 : Capaian peningkatan Produksi tanaman perkebunan
</t>
    </r>
    <r>
      <rPr>
        <sz val="7"/>
        <rFont val="Arial"/>
        <family val="2"/>
      </rPr>
      <t xml:space="preserve">2 : Capaian keberhasilan tumbuh tanaman perkebunan
</t>
    </r>
    <r>
      <rPr>
        <sz val="7"/>
        <rFont val="Arial"/>
        <family val="2"/>
      </rPr>
      <t>3 : Capaian teknologi pasca panen tanaman Perkebunan</t>
    </r>
  </si>
  <si>
    <r>
      <rPr>
        <sz val="7"/>
        <rFont val="Arial"/>
        <family val="2"/>
      </rPr>
      <t xml:space="preserve">4 %
</t>
    </r>
    <r>
      <rPr>
        <sz val="7"/>
        <rFont val="Arial"/>
        <family val="2"/>
      </rPr>
      <t xml:space="preserve">66 %
</t>
    </r>
    <r>
      <rPr>
        <sz val="7"/>
        <rFont val="Arial"/>
        <family val="2"/>
      </rPr>
      <t>5 %</t>
    </r>
  </si>
  <si>
    <r>
      <rPr>
        <sz val="7"/>
        <rFont val="Arial"/>
        <family val="2"/>
      </rPr>
      <t xml:space="preserve">8 %
</t>
    </r>
    <r>
      <rPr>
        <sz val="7"/>
        <rFont val="Arial"/>
        <family val="2"/>
      </rPr>
      <t xml:space="preserve">68 %
</t>
    </r>
    <r>
      <rPr>
        <sz val="7"/>
        <rFont val="Arial"/>
        <family val="2"/>
      </rPr>
      <t>5 %</t>
    </r>
  </si>
  <si>
    <r>
      <rPr>
        <sz val="7"/>
        <rFont val="Arial"/>
        <family val="2"/>
      </rPr>
      <t>2003.200301.13.001</t>
    </r>
  </si>
  <si>
    <r>
      <rPr>
        <sz val="8"/>
        <rFont val="Arial"/>
        <family val="2"/>
      </rPr>
      <t>Peningkatan kualitas benih dan perlindungan tanaman perkebunan</t>
    </r>
  </si>
  <si>
    <r>
      <rPr>
        <sz val="7"/>
        <rFont val="Arial"/>
        <family val="2"/>
      </rPr>
      <t xml:space="preserve">Keluaran : jumlah peserta pelatihan peningkatan bibit perkebunan
</t>
    </r>
    <r>
      <rPr>
        <sz val="7"/>
        <rFont val="Arial"/>
        <family val="2"/>
      </rPr>
      <t xml:space="preserve">Keluaran : jumlah peserta pelatihan pengenalan penyakit
</t>
    </r>
    <r>
      <rPr>
        <sz val="7"/>
        <rFont val="Arial"/>
        <family val="2"/>
      </rPr>
      <t xml:space="preserve">Keluaran : jumlah peserta SLPHT
</t>
    </r>
    <r>
      <rPr>
        <sz val="7"/>
        <rFont val="Arial"/>
        <family val="2"/>
      </rPr>
      <t>Keluaran : jumlah peserta penyuluhan perlindungan tanaman perkebunan</t>
    </r>
  </si>
  <si>
    <r>
      <rPr>
        <sz val="7"/>
        <rFont val="Arial"/>
        <family val="2"/>
      </rPr>
      <t xml:space="preserve">50 orang
</t>
    </r>
    <r>
      <rPr>
        <sz val="7"/>
        <rFont val="Arial"/>
        <family val="2"/>
      </rPr>
      <t xml:space="preserve">50 orang
</t>
    </r>
    <r>
      <rPr>
        <sz val="7"/>
        <rFont val="Arial"/>
        <family val="2"/>
      </rPr>
      <t xml:space="preserve">420 orang
</t>
    </r>
    <r>
      <rPr>
        <sz val="7"/>
        <rFont val="Arial"/>
        <family val="2"/>
      </rPr>
      <t>25 orang</t>
    </r>
  </si>
  <si>
    <r>
      <rPr>
        <sz val="7"/>
        <rFont val="Arial"/>
        <family val="2"/>
      </rPr>
      <t xml:space="preserve">50 orang
</t>
    </r>
    <r>
      <rPr>
        <sz val="7"/>
        <rFont val="Arial"/>
        <family val="2"/>
      </rPr>
      <t xml:space="preserve">0 orang
</t>
    </r>
    <r>
      <rPr>
        <sz val="7"/>
        <rFont val="Arial"/>
        <family val="2"/>
      </rPr>
      <t xml:space="preserve">420 orang
</t>
    </r>
    <r>
      <rPr>
        <sz val="7"/>
        <rFont val="Arial"/>
        <family val="2"/>
      </rPr>
      <t>50 orang</t>
    </r>
  </si>
  <si>
    <r>
      <rPr>
        <sz val="7"/>
        <rFont val="Arial"/>
        <family val="2"/>
      </rPr>
      <t>2003.200301.13.002</t>
    </r>
  </si>
  <si>
    <r>
      <rPr>
        <sz val="8"/>
        <rFont val="Arial"/>
        <family val="2"/>
      </rPr>
      <t>Peningkatan fungsi Hutan kota</t>
    </r>
  </si>
  <si>
    <r>
      <rPr>
        <sz val="7"/>
        <rFont val="Arial"/>
        <family val="2"/>
      </rPr>
      <t>Keluaran : jumlah hutan kota yang di pelihara</t>
    </r>
  </si>
  <si>
    <r>
      <rPr>
        <sz val="7"/>
        <rFont val="Arial"/>
        <family val="2"/>
      </rPr>
      <t>Hutan Kota</t>
    </r>
  </si>
  <si>
    <r>
      <rPr>
        <sz val="7"/>
        <rFont val="Arial"/>
        <family val="2"/>
      </rPr>
      <t>1 hutan kota</t>
    </r>
  </si>
  <si>
    <r>
      <rPr>
        <sz val="7"/>
        <rFont val="Arial"/>
        <family val="2"/>
      </rPr>
      <t>2003.200301.13.003</t>
    </r>
  </si>
  <si>
    <r>
      <rPr>
        <sz val="8"/>
        <rFont val="Arial"/>
        <family val="2"/>
      </rPr>
      <t>Peningkatan Produksi tanaman perkebunan</t>
    </r>
  </si>
  <si>
    <r>
      <rPr>
        <sz val="7"/>
        <rFont val="Arial"/>
        <family val="2"/>
      </rPr>
      <t xml:space="preserve">Keluaran : jumlah pengadaan bibit tanaman perkebunan
</t>
    </r>
    <r>
      <rPr>
        <sz val="7"/>
        <rFont val="Arial"/>
        <family val="2"/>
      </rPr>
      <t>Keluaran : jumlah peserta pembinaan peninngkatan produksi tanaman perkebunan</t>
    </r>
  </si>
  <si>
    <r>
      <rPr>
        <sz val="7"/>
        <rFont val="Arial"/>
        <family val="2"/>
      </rPr>
      <t xml:space="preserve">1000 batang
</t>
    </r>
    <r>
      <rPr>
        <sz val="7"/>
        <rFont val="Arial"/>
        <family val="2"/>
      </rPr>
      <t>200 orang</t>
    </r>
  </si>
  <si>
    <r>
      <rPr>
        <sz val="7"/>
        <rFont val="Arial"/>
        <family val="2"/>
      </rPr>
      <t xml:space="preserve">2000 batang
</t>
    </r>
    <r>
      <rPr>
        <sz val="7"/>
        <rFont val="Arial"/>
        <family val="2"/>
      </rPr>
      <t>50 orang</t>
    </r>
  </si>
  <si>
    <r>
      <rPr>
        <sz val="7"/>
        <rFont val="Arial"/>
        <family val="2"/>
      </rPr>
      <t>2003.200301.13.004</t>
    </r>
  </si>
  <si>
    <r>
      <rPr>
        <sz val="8"/>
        <rFont val="Arial"/>
        <family val="2"/>
      </rPr>
      <t>Peningkatan Pengolahan dan pemasaran hasil perkebunan</t>
    </r>
  </si>
  <si>
    <r>
      <rPr>
        <sz val="7"/>
        <rFont val="Arial"/>
        <family val="2"/>
      </rPr>
      <t>Keluaran : jumlah peserta pelatihan pengolahan pasca panen tanaman perkebunan</t>
    </r>
  </si>
  <si>
    <r>
      <rPr>
        <sz val="7"/>
        <rFont val="Arial"/>
        <family val="2"/>
      </rPr>
      <t>Kec.Cipocok Jaya</t>
    </r>
  </si>
  <si>
    <r>
      <rPr>
        <sz val="7"/>
        <rFont val="Arial"/>
        <family val="2"/>
      </rPr>
      <t>140 orang</t>
    </r>
  </si>
  <si>
    <t>SKPD                 :      DINAS KESEHATAN</t>
  </si>
  <si>
    <t>11</t>
  </si>
  <si>
    <t>PELAYANAN DASAR</t>
  </si>
  <si>
    <t>1102</t>
  </si>
  <si>
    <t>KESEHATAN</t>
  </si>
  <si>
    <t>1102.01</t>
  </si>
  <si>
    <t>1102.110201.01.001</t>
  </si>
  <si>
    <r>
      <rPr>
        <sz val="8"/>
        <rFont val="Arial"/>
        <family val="2"/>
      </rPr>
      <t>Keluaran : Kegiatan Jasa Penyediaan Komunikasi, SDA dan Listrik
Keluaran : Penyediaan Jasa Kebersihan Kanto
Keluaran : Penyediaan Jasa Kebersihan Kanto
Keluaran : Jasa Surat Menyurat
Keluaran : Barang Cetakan dan Penggandaan
Keluaran : Komponen Instalasi listrik
/ Penerangan Bangunan Kantor
Keluaran : Peralatan Rumah Tangga
Keluaran : Pengadaan Bahan Bacaan dan Peraturan Perundangundangan
Keluaran : Penyediaan Jasa Keamanan Kantor</t>
    </r>
  </si>
  <si>
    <r>
      <rPr>
        <sz val="8"/>
        <rFont val="Arial"/>
        <family val="2"/>
      </rPr>
      <t>12 bulan
12 bulan
12 bulan
12 bulan
12 bulan
12 bulan
12 bulan
12 bulan
12 bulan</t>
    </r>
  </si>
  <si>
    <t>1102.110201.01.002</t>
  </si>
  <si>
    <t>Keluaran : Terpenuhinya Sarana dan Prasarana Kantor</t>
  </si>
  <si>
    <t>13 Tahun</t>
  </si>
  <si>
    <t>1102.110201.01.003</t>
  </si>
  <si>
    <t>Keluaran : Terlaksana Pemeliharaan BMD di Dinas Kesehatan</t>
  </si>
  <si>
    <t>1102.110201.01.005</t>
  </si>
  <si>
    <t>Perencanaan Pengadaan Tanah</t>
  </si>
  <si>
    <r>
      <rPr>
        <sz val="8"/>
        <rFont val="Arial"/>
        <family val="2"/>
      </rPr>
      <t>Keluaran : Pembangunan Pkm Rau (Relokasi)
Keluaran : Pembangunan Pkm Unyur (Relokasi)
Keluaran : Pembangunan Pkm Baru (Kec. Curug)
Keluaran : Pembangunan Pkm Baru (Kec. Kasemen)
Keluaran : Pembangunan Pkm Baru (Kec. Cipocok)</t>
    </r>
  </si>
  <si>
    <r>
      <rPr>
        <sz val="8"/>
        <rFont val="Arial"/>
        <family val="2"/>
      </rPr>
      <t>1 Lokasi
1 Lokasi
1 Lokasi
1 Lokasi
1 Lokasi</t>
    </r>
  </si>
  <si>
    <t>1102.110201.01.007</t>
  </si>
  <si>
    <t>Pelaksanaan Pengadaan Tanah</t>
  </si>
  <si>
    <r>
      <rPr>
        <sz val="8"/>
        <rFont val="Arial"/>
        <family val="2"/>
      </rPr>
      <t>Keluaran : Pembangunan PKM Unyur (Relokasi)
Keluaran : Pembangunan PKM Rau (Relokasi)
Keluaran : Pembangunan Tempat Kerta/Jasa Lahan Depan RSUD</t>
    </r>
  </si>
  <si>
    <r>
      <rPr>
        <sz val="8"/>
        <rFont val="Arial"/>
        <family val="2"/>
      </rPr>
      <t>1 Lokasi
1 Lokasi
1 Lokasi</t>
    </r>
  </si>
  <si>
    <t>1102.110201.01.009</t>
  </si>
  <si>
    <t>Keluaran : Jumlah Peserta Workshop Sosialisasi Perundang- undangan</t>
  </si>
  <si>
    <t>45 orang</t>
  </si>
  <si>
    <t>1102.110201.01.010</t>
  </si>
  <si>
    <r>
      <rPr>
        <sz val="8"/>
        <rFont val="Arial"/>
        <family val="2"/>
      </rPr>
      <t>Keluaran : Pameran Pembangunan
Keluaran : Panjang Mulud
Keluaran : Periingatan Hari Besar Nasional</t>
    </r>
  </si>
  <si>
    <r>
      <rPr>
        <sz val="8"/>
        <rFont val="Arial"/>
        <family val="2"/>
      </rPr>
      <t>1 Paket
1 Paket
4 Kali</t>
    </r>
  </si>
  <si>
    <t>1102.110201.01.011</t>
  </si>
  <si>
    <r>
      <rPr>
        <sz val="8"/>
        <rFont val="Arial"/>
        <family val="2"/>
      </rPr>
      <t>Keluaran : Terlaksananya Kegiatan Pertemuan Hasil Inventarisasi BMD
Keluaran : Terlaksananya Kegiatan Penyusunan Dokumen RKBMD Ta. 2021
Keluaran : Terlaksananya Kegiatan Inventarisasi BMD di UPT,
Dinas Kesehatan dan RSUD</t>
    </r>
  </si>
  <si>
    <r>
      <rPr>
        <sz val="8"/>
        <rFont val="Arial"/>
        <family val="2"/>
      </rPr>
      <t>12 bulan
12 bulan
12 bulan</t>
    </r>
  </si>
  <si>
    <t>1102.110201.01.012</t>
  </si>
  <si>
    <t>Keluaran : Tersedianya Makanan dan Minuman</t>
  </si>
  <si>
    <t>1102.110201.01.013</t>
  </si>
  <si>
    <t>Keluaran : Rapat - rapat koordinasi dan konsultasi dalam dan luar daerah</t>
  </si>
  <si>
    <t>1 tahun</t>
  </si>
  <si>
    <t>1102.02</t>
  </si>
  <si>
    <t>1102.110201.02.001</t>
  </si>
  <si>
    <t>Keluaran : Ketersediaan Dokumen Laporan Keuangan Triwulan dan Semesteran</t>
  </si>
  <si>
    <t>2 Dok</t>
  </si>
  <si>
    <t>1102.110201.02.002</t>
  </si>
  <si>
    <t>Keluaran : Tersedianya Laporan Keangan Akhir Tahun</t>
  </si>
  <si>
    <t>1 Dok</t>
  </si>
  <si>
    <t>1102.03</t>
  </si>
  <si>
    <t>1102.110201.03.001</t>
  </si>
  <si>
    <r>
      <rPr>
        <sz val="8"/>
        <rFont val="Arial"/>
        <family val="2"/>
      </rPr>
      <t>Keluaran : Penyusunan Rencana Kerja OPD
Keluaran : Penyusunan Rencana Kerja Perubahan
Keluaran : Kegiatan Forum Renja OPD
Keluaran : Kegiatan Reviu Renstra</t>
    </r>
  </si>
  <si>
    <r>
      <rPr>
        <sz val="8"/>
        <rFont val="Arial"/>
        <family val="2"/>
      </rPr>
      <t>1 Dokumen
1 Dokumen
70 orang
40 orang</t>
    </r>
  </si>
  <si>
    <t>1102.110201.03.002</t>
  </si>
  <si>
    <t>Keluaran : Dokumen RKA &amp; DPA (Murni dan Perubahan)</t>
  </si>
  <si>
    <t>1102.110201.03.004</t>
  </si>
  <si>
    <t>Keluaran : Dokumen LAKIP/TAPKIN, Honor PA dan Operator SIPKD</t>
  </si>
  <si>
    <t>1102.110201.03.005</t>
  </si>
  <si>
    <t>Keluaran : Data Kesehatan yang dapat menggambarkan kondisi, kebutuhan dan persoalan yang etrkait dengan akses, partisipasi, kontrol dan manfaat dalam pembangunan kesehatan</t>
  </si>
  <si>
    <t>17 Dokumen</t>
  </si>
  <si>
    <t>1102.11</t>
  </si>
  <si>
    <t>Program Kesehatan Masyarakat</t>
  </si>
  <si>
    <t>1102.110201.11.001</t>
  </si>
  <si>
    <t>Penyuluhan Kesehatan Anak Balita</t>
  </si>
  <si>
    <t>Keluaran : Terlaksananya evaluasi konselling kelas ibu balita</t>
  </si>
  <si>
    <t>0 Orang</t>
  </si>
  <si>
    <t>1102.110201.11.002</t>
  </si>
  <si>
    <t>Pelatihan dan Pendidikan Anak Balita</t>
  </si>
  <si>
    <r>
      <rPr>
        <sz val="8"/>
        <rFont val="Arial"/>
        <family val="2"/>
      </rPr>
      <t>Keluaran : Koordinasi Pembentukan PKM Ramah Anak
Keluaran : Diseminasi Pembentukan PKM Ramah Anak
Keluaran : Penamganan Neonatus Essensial Terstandar</t>
    </r>
  </si>
  <si>
    <r>
      <rPr>
        <sz val="8"/>
        <rFont val="Arial"/>
        <family val="2"/>
      </rPr>
      <t>0 PKM
0 PKM
0 PKM</t>
    </r>
  </si>
  <si>
    <t>1102.110201.11.003</t>
  </si>
  <si>
    <t>Pelayanan Kesehatan Usia Lanjut</t>
  </si>
  <si>
    <r>
      <rPr>
        <sz val="8"/>
        <rFont val="Arial"/>
        <family val="2"/>
      </rPr>
      <t>Keluaran : Terlaksananya kegiatan Optimalisasi Kader Lansia di Posbindu Tingkat kota Serang
Keluaran : Terlaksananya evaluasi konselling kelas ibu balita untuk kader
Keluaran : Terlaksananya kegiatan Koordinasi Pembentukan PKM Santun Lansia Di Tingkat PKM Se - Kota Serang
Keluaran : Terlaksananya Bintek Ke Posbindu</t>
    </r>
  </si>
  <si>
    <r>
      <rPr>
        <sz val="8"/>
        <rFont val="Arial"/>
        <family val="2"/>
      </rPr>
      <t>100 Kader
0 Orang
16 Puskesmas
30 Posbindu</t>
    </r>
  </si>
  <si>
    <t>1102.110201.11.004</t>
  </si>
  <si>
    <t>Kemitraan Alih Teknologi Kedokteran dan Kesehatan</t>
  </si>
  <si>
    <r>
      <rPr>
        <sz val="8"/>
        <rFont val="Arial"/>
        <family val="2"/>
      </rPr>
      <t>Keluaran : Terlaksananya kegiatan AMP medis tk. kota
Keluaran : Terlaksananya kegiatan Tindak Lanjut AMP Tk. Kecamatan
Keluaran : Terlaksananya kegiatan Evaluasi Surveilans Kematian Maternal dan Perinatal Tk. Kota</t>
    </r>
  </si>
  <si>
    <r>
      <rPr>
        <sz val="8"/>
        <rFont val="Arial"/>
        <family val="2"/>
      </rPr>
      <t>25 orang
45 orang
50 orang</t>
    </r>
  </si>
  <si>
    <t>1102.110201.11.005</t>
  </si>
  <si>
    <t>Monitoring Evaluasi dan Pelaporan</t>
  </si>
  <si>
    <r>
      <rPr>
        <sz val="8"/>
        <rFont val="Arial"/>
        <family val="2"/>
      </rPr>
      <t>Keluaran : Terlaksananya kegiatan monitoring dan evaluasi sistem pelaporan kesehatan ibu dan anak berbasis aplikasi
Keluaran : Terlaksananya Suverfisi Fasilitatif PKM PONED</t>
    </r>
  </si>
  <si>
    <r>
      <rPr>
        <sz val="8"/>
        <rFont val="Arial"/>
        <family val="2"/>
      </rPr>
      <t>16 puskesmas
6 puskesmas poned</t>
    </r>
  </si>
  <si>
    <t>1102.110201.11.007</t>
  </si>
  <si>
    <t>Pendidikan dan Pelatihan Keterampilan Petugas Kesehatan</t>
  </si>
  <si>
    <r>
      <rPr>
        <sz val="8"/>
        <rFont val="Arial"/>
        <family val="2"/>
      </rPr>
      <t>Keluaran : Terlaksananya On Job Training Kegawatdaruratan Maternal dan Neonatal
Keluaran : Terlaksananya On Job Training Penangganan Maternal dan Neonatal dengan Komplikasi</t>
    </r>
  </si>
  <si>
    <r>
      <rPr>
        <sz val="8"/>
        <rFont val="Arial"/>
        <family val="2"/>
      </rPr>
      <t>30 orang
30 orang</t>
    </r>
  </si>
  <si>
    <t>1102.110201.11.008</t>
  </si>
  <si>
    <t>Pemberian Tambahan Makanan dan Vitamin</t>
  </si>
  <si>
    <r>
      <rPr>
        <sz val="8"/>
        <rFont val="Arial"/>
        <family val="2"/>
      </rPr>
      <t>Keluaran : Terlaksana dan terpenuhinya Pengadaan PMT Bagi Ibu Hamil KEK
Keluaran : Terlaksana dan terpenuhinya pengadaan PMT Bagi Balita Kurus dan Gizi Buruk</t>
    </r>
  </si>
  <si>
    <t>1102.110201.11.009</t>
  </si>
  <si>
    <t>Penanggulangan Kurang Energi Protein, (KEP), Anemia Gizi Besi, Gangguan Akibat Kurang Yodium (GAKY), Kekurangan Vitamin A, Kekurangan Zat Mikro Lainnya</t>
  </si>
  <si>
    <t>Keluaran : Terselenggaranya Penanggulangan Kurang Energi Protein (KEP), Anemia Gizi Besi, Gangguan Akibat Kurang Yodium (GAKY), Kekurangan Vitamin A, Kekurangan Zat Gizi Mikro Lainnya</t>
  </si>
  <si>
    <t>0 5 kegiatan</t>
  </si>
  <si>
    <t>1102.110201.11.010</t>
  </si>
  <si>
    <t>Pemberdayaan Masyarakat Untuk Pencapaian Keluarga Sadar Gizi</t>
  </si>
  <si>
    <t>Keluaran : Terlaksananya Pembentukan Posyandu Remaja, HGN, Monev Program Kegiatan Gizi ke PKM, RS, Fasyankes, Instansi dan Lembaga</t>
  </si>
  <si>
    <t>1102.110201.11.013</t>
  </si>
  <si>
    <t>Pembinaan Usaha Kesehatan Sekolah</t>
  </si>
  <si>
    <r>
      <rPr>
        <sz val="8"/>
        <rFont val="Arial"/>
        <family val="2"/>
      </rPr>
      <t>Keluaran : Cakupan pelayanan kesehatan pada anak usia pendidikan dasar
Keluaran : Cakupan pelayanan kesehatan pada anak usia pendidikan dasar
Keluaran : Cakupan pelayanan kesehatan pada anak usia pendidikan dasar</t>
    </r>
  </si>
  <si>
    <r>
      <rPr>
        <sz val="8"/>
        <rFont val="Arial"/>
        <family val="2"/>
      </rPr>
      <t>510 orang
37 orang
64 sekolah</t>
    </r>
  </si>
  <si>
    <t>1102.110201.11.014</t>
  </si>
  <si>
    <t>Upaya Peningkatan dan Pemulihan Kesehatan Gigi Masyarakat</t>
  </si>
  <si>
    <r>
      <rPr>
        <sz val="8"/>
        <rFont val="Arial"/>
        <family val="2"/>
      </rPr>
      <t>Keluaran : Terlaksananya Desiminasi Upaya Peningkatan dan Pemulihan Kesehatan Gigi Masyarakat
Keluaran : Terlaksananya Peningkatan Kapasitas Aplikasi Upaya Peningkatan dan Pemulihan Kesehatan Gigi masyarakat
Keluaran : Termonitoringnya Aplikasi Upaya Peningkatan dan pemulihan Kesehatan Gigi Masyarakat</t>
    </r>
  </si>
  <si>
    <r>
      <rPr>
        <sz val="8"/>
        <rFont val="Arial"/>
        <family val="2"/>
      </rPr>
      <t>32 orang
64 orang
16 Puskesmas</t>
    </r>
  </si>
  <si>
    <t>1102.110201.11.015</t>
  </si>
  <si>
    <t>Pengkajian Pengembangan Lingkungan Sehat</t>
  </si>
  <si>
    <r>
      <rPr>
        <sz val="8"/>
        <rFont val="Arial"/>
        <family val="2"/>
      </rPr>
      <t>Keluaran : Terlaksananya Evaluasi Program Kesehatan Lingkungan
Keluaran : Terlaksananya Evaluasi Hasil Pemeriksaan Air Bersih Masyarakat
Keluaran : Terlaksananya Orientasi Kesehatan Lingkungan Tempat- Tempat Umum
Keluaran : Terlaksananya Pengadaan Alat Instalasi Pengolahan Air Limbah (IPAL)</t>
    </r>
  </si>
  <si>
    <r>
      <rPr>
        <sz val="8"/>
        <rFont val="Arial"/>
        <family val="2"/>
      </rPr>
      <t>40 orang
34 orang
40 orang
2 unit</t>
    </r>
  </si>
  <si>
    <t>1102.110201.11.016</t>
  </si>
  <si>
    <t>Penyuluhan Menciptakan Lingkungan Sehat</t>
  </si>
  <si>
    <r>
      <rPr>
        <sz val="8"/>
        <rFont val="Arial"/>
        <family val="2"/>
      </rPr>
      <t>Keluaran : Terlaksananya LokakaryaE Monev STBM dan E Monev HSP
Keluaran : Terlaksananya Lokakarya Sanitasi Lingkungan pada Masyarakat
Keluaran : Terlaksananya Sertifikasi Higene Sanitasi Pangan Rumah Makan / Restoran / Jasa Boga
Keluaran : Terlaksananya Koordinasi Lintas Sektoral Program Forum Kota Sehat
Keluaran : Peningkatan Kapasitas Kader Lingkungan
Keluaran : Terlaksananya Pemicuan Sanitasi Total Berbasis Masyarakat
Keluaran : Diseminasi Alat Pelindung Diri (APD) pada pengelola limbah medis puskesmas dan Labkesda
Keluaran : Peningkatakan Kapasitas dalam Pengawasan dan Pembinaan IRTP</t>
    </r>
  </si>
  <si>
    <r>
      <rPr>
        <sz val="8"/>
        <rFont val="Arial"/>
        <family val="2"/>
      </rPr>
      <t>32 orang
100 orang
100 orang
80 orang
66 orang
6 titik
34 orang
22 orang</t>
    </r>
  </si>
  <si>
    <t>1102.110201.11.017</t>
  </si>
  <si>
    <t>Pelayanan Kesehatan Kerja</t>
  </si>
  <si>
    <r>
      <rPr>
        <sz val="8"/>
        <rFont val="Arial"/>
        <family val="2"/>
      </rPr>
      <t>Keluaran : Terlaksananya Pembinaan dan Penggerakan Upaya Kesehatan Kerja di Wilayah Puskesmas
Keluaran : Terlaksananya Lokakarya Gerakan Pekerja/Buruh Perempuan Sehat Produktif
Keluaran : Terlaksananya Pemeriksaan Kesehatan Pengemudi (Arus Mudik Lebaran)
Keluaran : Terlaksananya Rapat Koordinasi Kesehatan Kerja dan Olahraga
Keluaran : Terlaksananya Pemantauan dan Pembinaan Program Kesehatan Kerja dan Olahraga</t>
    </r>
  </si>
  <si>
    <r>
      <rPr>
        <sz val="8"/>
        <rFont val="Arial"/>
        <family val="2"/>
      </rPr>
      <t>20 keg
35 orang
100 orang
2 keg
18 keg</t>
    </r>
  </si>
  <si>
    <t>1102.110201.11.018</t>
  </si>
  <si>
    <t>Peningkatan Kesehatan Olah Raga</t>
  </si>
  <si>
    <r>
      <rPr>
        <sz val="8"/>
        <rFont val="Arial"/>
        <family val="2"/>
      </rPr>
      <t>Keluaran : Terlaksananya Tes Kebugaran bagi calon jemaah Haji
Keluaran : Senam Kebugaran ASN</t>
    </r>
  </si>
  <si>
    <r>
      <rPr>
        <sz val="8"/>
        <rFont val="Arial"/>
        <family val="2"/>
      </rPr>
      <t>1776 org
22 keg</t>
    </r>
  </si>
  <si>
    <t>1102.110201.11.019</t>
  </si>
  <si>
    <t>Manajemen Program Kesehatan Ibu</t>
  </si>
  <si>
    <r>
      <rPr>
        <sz val="8"/>
        <rFont val="Arial"/>
        <family val="2"/>
      </rPr>
      <t>Keluaran : Terlaksananya pembinaan bidan puskesmas tk. kota
Keluaran : Terlaksananya pembinaan bidan desa tk. kota
Keluaran : Terlaksananya Peningkatan Pengetahuan Kader dan Pemerhati KIA terhadap Penggunaan Buku KIA
Keluaran : Terlaksananya Pendampingan Kader Kartini
Keluaran : Terlaksananya Workshop Pemanfaatan Buku KIA dan P4K
Keluaran : Terlaksananya Pertemuan Akselerasi Penurunan AKI, AKB dan AKBAL
Keluaran : Terlaksananya Edukasi Pengembangan Akselerasi Penurunan AKI, AKB dan AKBAL</t>
    </r>
  </si>
  <si>
    <r>
      <rPr>
        <sz val="8"/>
        <rFont val="Arial"/>
        <family val="2"/>
      </rPr>
      <t>80 orang
98 orang
134 orang
180 orang
120 orang
40 orang
15 orang</t>
    </r>
  </si>
  <si>
    <t>1102.110201.11.020</t>
  </si>
  <si>
    <t>Penyusunan Peta Informasi Masyarakat Kurang Gizi</t>
  </si>
  <si>
    <r>
      <rPr>
        <sz val="8"/>
        <rFont val="Arial"/>
        <family val="2"/>
      </rPr>
      <t>Keluaran : Pemberian MP-ASI pada anak usia 6-24 bulan pada keluarga miskin
Keluaran : Monev bulan penimbangan, pemberian TTD, Pemberian PMT dan E-PPGBM
Keluaran : Bayi usia kurang dari 6 bulan yang mendapatkankan ASI Eksklusif
Keluaran : Bayi mendapatkan IMD
Keluaran : Balita gizi buruk mendapatkan perawatan dan ibu hamil mendapatkan TTD selama kehamilan</t>
    </r>
  </si>
  <si>
    <r>
      <rPr>
        <sz val="8"/>
        <rFont val="Arial"/>
        <family val="2"/>
      </rPr>
      <t>100 orang
100 orang
100 %
100 %
100 %</t>
    </r>
  </si>
  <si>
    <t>1102.110201.11.021</t>
  </si>
  <si>
    <t>Pemberdayaan Kadarzi</t>
  </si>
  <si>
    <t>Keluaran : Terlaksananya Pengadaan Sarana Penunjang Gizi</t>
  </si>
  <si>
    <t>6 Kecamatan Di Kota Serang</t>
  </si>
  <si>
    <t>1 kegiatan</t>
  </si>
  <si>
    <t>1102.12</t>
  </si>
  <si>
    <t>Program Pencegahan dan Penanggulangan Penyakit</t>
  </si>
  <si>
    <t>1 : Cakupan Pelayanan Kesehatan</t>
  </si>
  <si>
    <t>Pada Usia Produktif</t>
  </si>
  <si>
    <t>2 : Cakupan Pelayanan kesehatan</t>
  </si>
  <si>
    <t>penderita hipertensi;</t>
  </si>
  <si>
    <t>3 : Cakupan Pelayanan kesehatan</t>
  </si>
  <si>
    <t>penderita diabetes melitus</t>
  </si>
  <si>
    <t>4 : Cakupan Pelayanan Kesehatan</t>
  </si>
  <si>
    <t>dengan Gangguan Jiwa Berat</t>
  </si>
  <si>
    <t>5 : Cakupan Pelayanan Kessehatan</t>
  </si>
  <si>
    <t>Org Terduga Tuberkulosis</t>
  </si>
  <si>
    <t>6 : Cakupan pelayanan Kesehatan</t>
  </si>
  <si>
    <t>100 0</t>
  </si>
  <si>
    <t>dengan Risiko terinfeksi virus yang</t>
  </si>
  <si>
    <t>melemahkan daya tahan tubuh</t>
  </si>
  <si>
    <t>manusia (Human Immunodeficiency</t>
  </si>
  <si>
    <t>Virus),</t>
  </si>
  <si>
    <t>7 :    Presentasi desa/Kel yang</t>
  </si>
  <si>
    <t>mempunyai sistem kewaspadaan</t>
  </si>
  <si>
    <t>dalam penanggulangan</t>
  </si>
  <si>
    <t>kegawatdaruratan kesehatan</t>
  </si>
  <si>
    <t>masyarakat yang berpotensi wabah</t>
  </si>
  <si>
    <t>untuk pengurangan risiko</t>
  </si>
  <si>
    <t>1102.110201.12.001</t>
  </si>
  <si>
    <t>Penanggulangan Bencana dan Krisis Kesehatan</t>
  </si>
  <si>
    <r>
      <rPr>
        <sz val="8"/>
        <rFont val="Arial"/>
        <family val="2"/>
      </rPr>
      <t>Keluaran : Review Tim Gerak Cepat (TGC) Tk. Kota
Keluaran : Rapat Koordinasi Penanggulangan Krisis Kesehatan</t>
    </r>
  </si>
  <si>
    <r>
      <rPr>
        <sz val="8"/>
        <rFont val="Arial"/>
        <family val="2"/>
      </rPr>
      <t>28 Orang
52 Orang</t>
    </r>
  </si>
  <si>
    <t>1102.110201.12.002</t>
  </si>
  <si>
    <t>Pelayanan Vaksinasi Bagi Balita dan Anak Sekolah</t>
  </si>
  <si>
    <r>
      <rPr>
        <sz val="8"/>
        <rFont val="Arial"/>
        <family val="2"/>
      </rPr>
      <t>Keluaran : Evaluasi KIPI dan PD3I Tk. Kota
Keluaran : Seminar Sehari Imunisasi Keluaran : Pertemuan Monev UCI
Keluaran : Supervisi Program Imunisasi ke Puskesmas
Keluaran : Monitoring Cold Chain ke RS/Klinik/BPS
Keluaran : Monitoring Pelaksanaan BIAS MR dan DT/Td
Keluaran : Advokasi dan Sosialisasi Program Imunisasi Tk. Kota
Keluaran : Rapat Koordinasi dan Evaluasi dengan Pelayanan Kesehatan Swasta</t>
    </r>
  </si>
  <si>
    <r>
      <rPr>
        <sz val="8"/>
        <rFont val="Arial"/>
        <family val="2"/>
      </rPr>
      <t>30 Orang
120 Orang
50 Orang
90 Orang
10 Sarana
75 Orang
54 Orang
30 Orang</t>
    </r>
  </si>
  <si>
    <t>1102.110201.12.003</t>
  </si>
  <si>
    <t>Pencegahan Penularan Penyakit Endemik/Epidemik</t>
  </si>
  <si>
    <r>
      <rPr>
        <sz val="8"/>
        <rFont val="Arial"/>
        <family val="2"/>
      </rPr>
      <t>Keluaran : Pertemuan Tim Pemeriksa Kesehatan Jemaah Haji Tahap Pertama
Keluaran : Pertemuan Tim Siskohatkes
Keluaran : Pertemuan Pembinaan KBIH dan TKHI Tingkat Kota
Keluaran : Pertemuan Pembinaan Kesehatan Jemaah Haji di KBIH
Keluaran : Pertemuan Tim Pemeriksa Kesehatan Jemaah Haji Tahap Kedua
Keluaran : Pelaksanaan Pemeriksaan Kesehatan Jemaah Haji Tahap Kedua
Keluaran : Pertemuan Tim Pemeriksa Kesehatan Jemaah Haji Tahap Susulan
Keluaran : Pelaksanaan Pemeriksaan Kesehatan Jemaah Haji Tahap Susulan
Keluaran : Pemantauan Kesehatan Jemaah Haji ke dan dari Embarkasi/Debarkasi
Keluaran : Evaluasi Pelaksanaan Ibadah Haji
Keluaran : Pemantauan Kesehatan Jemaah Pasca Haji/ K3JH</t>
    </r>
  </si>
  <si>
    <r>
      <rPr>
        <sz val="8"/>
        <rFont val="Arial"/>
        <family val="2"/>
      </rPr>
      <t>96 Orang
18 Orang
30 Orang
9 KBIH
91 Orang
900 Orang
22 Orang
100 Orang
48 Orang
41 Orang
92 Orang</t>
    </r>
  </si>
  <si>
    <t>1102.110201.12.004</t>
  </si>
  <si>
    <t>Peningkatan Imunisasi</t>
  </si>
  <si>
    <r>
      <rPr>
        <sz val="8"/>
        <rFont val="Arial"/>
        <family val="2"/>
      </rPr>
      <t>Keluaran : Workshop Imunisasi TT WUS
Keluaran : Peningkatan Kemampuan Manajemen Imunisasi dan Rantai Vaksin bagi Tenaga Kesehatan
Keluaran : Manajemen Program Imunisasi dengan Lintas Program Terintegrasi</t>
    </r>
  </si>
  <si>
    <r>
      <rPr>
        <sz val="8"/>
        <rFont val="Arial"/>
        <family val="2"/>
      </rPr>
      <t>100 Orang
42 Orang
36 Orang</t>
    </r>
  </si>
  <si>
    <t>1102.110201.12.005</t>
  </si>
  <si>
    <t>Peningkatan Surveilance Epidemiologi dan Penanggulangan Wabah</t>
  </si>
  <si>
    <t>Keluaran : Pelacakan dan Penanggulangan KLB Penyakit dan Keracunan</t>
  </si>
  <si>
    <t>9 Kasus</t>
  </si>
  <si>
    <t>Keluaran : Pengiriman Spesimen ke Litbangkes Jakarta</t>
  </si>
  <si>
    <t>Keluaran : Pertemuan Koordinasi dan Evaluasi Program Surveilans</t>
  </si>
  <si>
    <t>50 Orang</t>
  </si>
  <si>
    <t>Keluaran : Monitoring Bintek Pelaksanaan EWARS (Early Warning Allert and Respon System)</t>
  </si>
  <si>
    <t>15 PKM</t>
  </si>
  <si>
    <t>Keluaran : Penguatan Surveilans Aktif dan PD3I</t>
  </si>
  <si>
    <t>38 Orang</t>
  </si>
  <si>
    <t>1102.110201.12.006</t>
  </si>
  <si>
    <t>Penyelenggaran dan Pemberantasan Penyakit Menular dan Wabah</t>
  </si>
  <si>
    <t>Keluaran : -Terlaksananya pertemuan evaluasi program TB paru</t>
  </si>
  <si>
    <t>Keluaran : Terlaksananya validasi data program TB</t>
  </si>
  <si>
    <t>Keluaran : Terlaksananya pertemuan kolaborasi TB - HIV</t>
  </si>
  <si>
    <t>Keluaran : Terlaksananya supervisi program TB paru</t>
  </si>
  <si>
    <t>Keluaran : Terlaksananya pertemuan jejaring external TB bagi fasyankes swasta / mandiri</t>
  </si>
  <si>
    <t>Keluaran : Terlaksananya Screening Tb di rutan, lapas dan tempat- tempat khusus</t>
  </si>
  <si>
    <t>3 kegiatan</t>
  </si>
  <si>
    <t>Keluaran : Terlaksananya Pertemuan informasi tuberkulosis bagi PMO</t>
  </si>
  <si>
    <t>6 kegiatan</t>
  </si>
  <si>
    <t>Keluaran : Terlaksananya Eduaksi TB melalui UKS pada guru tingkat sekolah dasar</t>
  </si>
  <si>
    <t>2 kegiatan</t>
  </si>
  <si>
    <t>1102.110201.12.007</t>
  </si>
  <si>
    <t>Penyemprotan / Fogging Sarang Nyamuk</t>
  </si>
  <si>
    <t>Keluaran : Kegiatan Fogging di daerah Endemis</t>
  </si>
  <si>
    <t>185 Fokus</t>
  </si>
  <si>
    <t>1102.110201.12.009</t>
  </si>
  <si>
    <t>Pelayanan Pencegahan dan Penanggulangan Penyakit Menular</t>
  </si>
  <si>
    <r>
      <rPr>
        <sz val="8"/>
        <rFont val="Arial"/>
        <family val="2"/>
      </rPr>
      <t>Keluaran : evaluasi program p2 dbd Keluaran : evaluasi program p2 dbd
Keluaran : evaluasi program hiv dan ims</t>
    </r>
  </si>
  <si>
    <r>
      <rPr>
        <sz val="8"/>
        <rFont val="Arial"/>
        <family val="2"/>
      </rPr>
      <t>35 orang
35 orang
35 orang</t>
    </r>
  </si>
  <si>
    <t>1102.110201.12.010</t>
  </si>
  <si>
    <t>Peningkatan Komunikasi, Informasi dan Edukasi (ide) Pencegahan dan Pemberantasan Penyakit</t>
  </si>
  <si>
    <r>
      <rPr>
        <sz val="8"/>
        <rFont val="Arial"/>
        <family val="2"/>
      </rPr>
      <t>Keluaran : belanaja poto copy seminar hiv aids
Keluaran : penguatan PPIA dalam Pengendalian penyakit hepatitis hiv dan siphilis
Keluaran : peningkatan kapasitas petugas dalam tatalaksana hepatitis pada ibu hamil
Keluaran : peningkatan kapasitas petugas dalam tatalaksana rabies
Keluaran : peningkatan kapasitas petugas dalam tatalaksana leptopirosis
Keluaran : peningkatan pengetahuan dan pemahaman tentang HIV AIDS</t>
    </r>
  </si>
  <si>
    <r>
      <rPr>
        <sz val="8"/>
        <rFont val="Arial"/>
        <family val="2"/>
      </rPr>
      <t>0 200
60 orang
48 orang
40 orang
40 orang
80 orang</t>
    </r>
  </si>
  <si>
    <t>1102.110201.12.011</t>
  </si>
  <si>
    <t>Pertemuan Lintas sektoral Program P2M Pokjanal DBD dan KPAD</t>
  </si>
  <si>
    <r>
      <rPr>
        <sz val="8"/>
        <rFont val="Arial"/>
        <family val="2"/>
      </rPr>
      <t>Keluaran : pertemuan koordinasi KPA
Keluaran : peningkatan pengetahuan HIV AIDS Pada masyarakat
Keluaran : sosialisasi dan pembentukan gerakan satu rumah satu jumantik
Keluaran : peningkatan kapasitas petugas kesehatan dalam penatalaksanaan pada kasus P2B2
Keluaran : pembinaan dan peningkatan pengetahuan HIV AIDS pada organisasi kepemudaan
Keluaran : pembinaan HIV AIDS pada populasi kunci</t>
    </r>
  </si>
  <si>
    <r>
      <rPr>
        <sz val="8"/>
        <rFont val="Arial"/>
        <family val="2"/>
      </rPr>
      <t>110 orang
180 orang
16 rw
32 orang
60 orang
100 orang</t>
    </r>
  </si>
  <si>
    <t>1102.110201.12.012</t>
  </si>
  <si>
    <t>Penanggulangan Kusta</t>
  </si>
  <si>
    <r>
      <rPr>
        <sz val="8"/>
        <rFont val="Arial"/>
        <family val="2"/>
      </rPr>
      <t>Keluaran : pertemuan evaluasi kusta
Keluaran : pertemuan pembinaan dan peningkatan pengetahuan kusta pada kader PMO
Keluaran : pertemuan peningkatan pengetahuan kusta pada masyarakat
Keluaran : pertemuan LEC Mini Kusta</t>
    </r>
  </si>
  <si>
    <r>
      <rPr>
        <sz val="8"/>
        <rFont val="Arial"/>
        <family val="2"/>
      </rPr>
      <t>32 orang
48 orang
150 orang
150 orang</t>
    </r>
  </si>
  <si>
    <t>1102.110201.12.013</t>
  </si>
  <si>
    <t>PSN DBD Program P2M</t>
  </si>
  <si>
    <r>
      <rPr>
        <sz val="8"/>
        <rFont val="Arial"/>
        <family val="2"/>
      </rPr>
      <t>Keluaran : Kegiatan PSN
Keluaran : Supervisor Jumantik</t>
    </r>
  </si>
  <si>
    <r>
      <rPr>
        <sz val="8"/>
        <rFont val="Arial"/>
        <family val="2"/>
      </rPr>
      <t>185 Titik
10 Keg</t>
    </r>
  </si>
  <si>
    <t>1102.110201.12.014</t>
  </si>
  <si>
    <t>Penanggulangan ISPA Diare</t>
  </si>
  <si>
    <r>
      <rPr>
        <sz val="8"/>
        <rFont val="Arial"/>
        <family val="2"/>
      </rPr>
      <t>Keluaran : terselenggaranya evaluasi program ispa dan diare
Keluaran : terlaksananya supervisi supportive tatalaksana diare pada petugas
Keluaran : terlaksananya validasi data program ispa
Keluaran : terlaksananya validasi data program HISP</t>
    </r>
  </si>
  <si>
    <r>
      <rPr>
        <sz val="8"/>
        <rFont val="Arial"/>
        <family val="2"/>
      </rPr>
      <t>1 kali
6 kali
4 kali
4 kali</t>
    </r>
  </si>
  <si>
    <t>1102.110201.12.015</t>
  </si>
  <si>
    <t>Pelayanan, Pencegahan dan penanggulangan penyakit tidak menular</t>
  </si>
  <si>
    <t>Keluaran : Screeing Kesehatan Pada Usia 15-59 Tahun  Pada Calon Jemaah Haji</t>
  </si>
  <si>
    <t>960 orang</t>
  </si>
  <si>
    <t>Keluaran : Penguatan Jejaring Program PTM dan Keswa pada Fasilitas Kesehatan Swasta</t>
  </si>
  <si>
    <t>40 orang</t>
  </si>
  <si>
    <t>Keluaran : Kegiatan Peer Review Jiwa Ke Puskesmas</t>
  </si>
  <si>
    <t>10 PKM</t>
  </si>
  <si>
    <t>Keluaran : Peningkatan Kapasitas Bagi kader Keswa</t>
  </si>
  <si>
    <t>48 orang</t>
  </si>
  <si>
    <t>Keluaran : Peningkatan Kapasitas Bagi kader PTM</t>
  </si>
  <si>
    <t>Keluaran : Peningkatan Kapasitas Deteksi Dini Indera Pendengaran Bagi Tenaga Kesehatan</t>
  </si>
  <si>
    <t>Keluaran : Peningkatan Kapasitas Deteksi Dini Kanker Serviks dan Kanker Payudara</t>
  </si>
  <si>
    <t>16 PKM</t>
  </si>
  <si>
    <t>Keluaran : Penyusunan SOP Peraturan KTR di Sekolah</t>
  </si>
  <si>
    <t>40 Orang</t>
  </si>
  <si>
    <t>Keluaran : Rapat Koordinasi Program PTM dan Keswa</t>
  </si>
  <si>
    <t>Keluaran : Kesehatan Pada Usia 15- 59 Tahun Pada Anak Sekolah Menengah</t>
  </si>
  <si>
    <t>5 SMA</t>
  </si>
  <si>
    <t>Keluaran : Supervisi PTM dan Keswa</t>
  </si>
  <si>
    <t>Keluaran : Advokasi dan Pembentukan SK/SOP Posbindu PTM di Tingkat Kelurahan</t>
  </si>
  <si>
    <t>Keluaran : Monitoring dan Evaluasi Penegakan Pelaksanaan dan Implementasi SOP KTR di Sekolah</t>
  </si>
  <si>
    <t>10 Orang</t>
  </si>
  <si>
    <t>Keluaran : Peningkatan Kapasitas TPKJM Kesehatan Jiwa</t>
  </si>
  <si>
    <t>80 Orang</t>
  </si>
  <si>
    <t>Keluaran : Screening Kegiatan Pada Usia 15-59 Tahun Sesuai Standar</t>
  </si>
  <si>
    <t>Keluaran : Penguatan Jejaring Program Jiwa Lintas Sektoral</t>
  </si>
  <si>
    <t>Keluaran : Penerapan Sistem Pencatatan dan Pelaporan Program Jiwa dan Bagi NAPZA bagi Tenaga Kesehatan</t>
  </si>
  <si>
    <t>32 Orang</t>
  </si>
  <si>
    <t>Keluaran : Validasi Data Program PTM dan Keswa</t>
  </si>
  <si>
    <t>Keluaran : Peningkatan Kapasitas Skrining Kesehatan Jiwa untuk Tenaga Kesehatan</t>
  </si>
  <si>
    <t>Keluaran : Pembentukan RW Sehat Jiwa</t>
  </si>
  <si>
    <t>1102.13</t>
  </si>
  <si>
    <t>Program Pelayanan Kesehatan</t>
  </si>
  <si>
    <t>1 : rasio rumah sakit per satuan</t>
  </si>
  <si>
    <t>0.02 %</t>
  </si>
  <si>
    <t>penduduk</t>
  </si>
  <si>
    <t>2 : cakupan PKM</t>
  </si>
  <si>
    <t>266.7 %</t>
  </si>
  <si>
    <t>3 : Rasio PKM, Poliklinik, Pustu</t>
  </si>
  <si>
    <t>0.05 Rasio</t>
  </si>
  <si>
    <t>persatuan penduduk</t>
  </si>
  <si>
    <t>4 : cakupan PKM pembantu</t>
  </si>
  <si>
    <t>17.5 %</t>
  </si>
  <si>
    <t>5 :    Cakupan pelayanan kesehatan</t>
  </si>
  <si>
    <t>18.75 %</t>
  </si>
  <si>
    <t>dasar kategori Utama</t>
  </si>
  <si>
    <t>6 : Cakupan Pelayanan gawat</t>
  </si>
  <si>
    <t>darurat level 1 yang harus diberikan</t>
  </si>
  <si>
    <t>Sarana kesehatan (RS)</t>
  </si>
  <si>
    <t>7 : Persentase PKM Rawat Inap</t>
  </si>
  <si>
    <t>37.5 %</t>
  </si>
  <si>
    <t>Mampu PONED</t>
  </si>
  <si>
    <t>8 : Persentasi Ketersediaan Obat</t>
  </si>
  <si>
    <t>Kesehatan</t>
  </si>
  <si>
    <t>9 : Cakupan Pengawasan Obat dan</t>
  </si>
  <si>
    <t>Makanan</t>
  </si>
  <si>
    <t>10 : Persentasi Ketersediaan Alat</t>
  </si>
  <si>
    <t>11 : Cakupan Pelayanan Kesehatan</t>
  </si>
  <si>
    <t>Rujukan</t>
  </si>
  <si>
    <t>12 : akupan Pelayanan Kesehatan</t>
  </si>
  <si>
    <t>Tradisional</t>
  </si>
  <si>
    <t>1102.110201.13.001</t>
  </si>
  <si>
    <t>Pelayanan Kesehatan Hari Raya / Besar</t>
  </si>
  <si>
    <t>Keluaran : pemantauan pelayanan kesehatan pada arus mudik / hari raya</t>
  </si>
  <si>
    <t>0 2</t>
  </si>
  <si>
    <t>1102.110201.13.003</t>
  </si>
  <si>
    <t>Penyusunan Standar Pelayanan Kesehatan</t>
  </si>
  <si>
    <r>
      <rPr>
        <sz val="8"/>
        <rFont val="Arial"/>
        <family val="2"/>
      </rPr>
      <t>Keluaran : Sosialisasi Akreditasi Klinik dan dokter Praktik Mandiri
Keluaran : Pertemuan Entry Data ASPAK
Keluaran : Evaluasi Perkesmas
Keluaran : Evaluasi Quick Wins Pelayanan Darah
Keluaran : Workshop Audit Internal Klinik
Keluaran : Workshop PMKP Klinik
Keluaran : Evaluasi PIS-PK
Keluaran : Pertemuan Pembahasan Hasil Rapat Tinjauan Manajemen Puskesmas</t>
    </r>
  </si>
  <si>
    <r>
      <rPr>
        <sz val="8"/>
        <rFont val="Arial"/>
        <family val="2"/>
      </rPr>
      <t>1 kegiatan
2 kegiatan
1 kegiatan
1 kegiatan
1 kegiatan
1 kegiatan
1 kegiatan
1 kegiatan</t>
    </r>
  </si>
  <si>
    <t>1102.110201.13.004</t>
  </si>
  <si>
    <t>Evaluasi dan Pengembangan Standar Pelayanan Kesehatan</t>
  </si>
  <si>
    <t>Keluaran : Jumlah FKTP dalam Kegiatan Penilaian Lomba FKTP (Fasilitas Bintek Menejemen Puskesmas )</t>
  </si>
  <si>
    <t>4 Pukesmas</t>
  </si>
  <si>
    <t>1102.110201.13.005</t>
  </si>
  <si>
    <t>Monitoring, Evaluasi dan Pelaporan Program Kesehatan</t>
  </si>
  <si>
    <t>Keluaran : Monitoring Evaluasi dan Plaporan Program Kesehatan -</t>
  </si>
  <si>
    <t>1102.110201.13.006</t>
  </si>
  <si>
    <t>Pembangunan Puskesmas</t>
  </si>
  <si>
    <r>
      <rPr>
        <sz val="8"/>
        <rFont val="Arial"/>
        <family val="2"/>
      </rPr>
      <t>Keluaran : Terlaksananya pembangunan puskesmas Baru
Keluaran : Terlaksananya Relokasi Puskesmas Rau dan Puskesmas Curug</t>
    </r>
  </si>
  <si>
    <r>
      <rPr>
        <sz val="8"/>
        <rFont val="Arial"/>
        <family val="2"/>
      </rPr>
      <t>2 Unit
2 Unit</t>
    </r>
  </si>
  <si>
    <t>1102.110201.13.008</t>
  </si>
  <si>
    <t>Rehabilitasi Sedang / Berat Puskesmas Pembantu</t>
  </si>
  <si>
    <t>Keluaran : Jumlah PKM dan jaringannya yang akan direhabilitasi</t>
  </si>
  <si>
    <t>2 Unit</t>
  </si>
  <si>
    <t>1102.110201.13.009</t>
  </si>
  <si>
    <t>Pelayanan Operasi Katarak</t>
  </si>
  <si>
    <t>Keluaran : Jumlah Org yang mendapatkan Pelayanan Operasi Katarak</t>
  </si>
  <si>
    <t>70 orang</t>
  </si>
  <si>
    <t>1102.110201.13.010</t>
  </si>
  <si>
    <t>Pelayanan Sunatan Massal</t>
  </si>
  <si>
    <t>Keluaran : Jumlah Anak yang mendapatkan Pelayanan Sunatan Massal</t>
  </si>
  <si>
    <t>700 orang</t>
  </si>
  <si>
    <t>1102.110201.13.012</t>
  </si>
  <si>
    <t>Peningkatan Pemberdayaan Konsumen / Masyarakat di Bidang Obat &amp; Makanan</t>
  </si>
  <si>
    <t>Keluaran : Terlaksananya Workshop DRP (Drug Related Problem)</t>
  </si>
  <si>
    <t>Keluaran : Terlaksananya Advokasi Label Pangan dan Obat Bagi Pengelola TPM, kader dan Tenaga Kesehatan</t>
  </si>
  <si>
    <t>Keluaran : Terlaksananya Pembinaan sediaan farmasi di wilayah Kota Serang</t>
  </si>
  <si>
    <t>Keluaran : Terlaksananya Roadshow APOCIL (Apoteker Cilik) di Sekolah Dasar (SD)</t>
  </si>
  <si>
    <t>Keluaran : Terlaksananya Rapat Koordinasi</t>
  </si>
  <si>
    <t>Keluaran : Terlaksananya Workshop Gerakan Nasional Bugar Dengan Jamu (Bude Jamu)</t>
  </si>
  <si>
    <t>1102.110201.13.013</t>
  </si>
  <si>
    <t>Pelayanan Kesehatan Rujukan dan Kesehatan Tradisional</t>
  </si>
  <si>
    <t>Keluaran : Kegiatan Pelayanan Kesehatan Rujukan dan Kesehatan Tradisional</t>
  </si>
  <si>
    <t>56 sarana</t>
  </si>
  <si>
    <t>1102.110201.13.014</t>
  </si>
  <si>
    <t>Penyelenggaraan Labkesda</t>
  </si>
  <si>
    <t>Keluaran : Penyelenggaraan Labkesda</t>
  </si>
  <si>
    <t>1102.110201.13.015</t>
  </si>
  <si>
    <t>Peningkatan Mutu Pelayanan Laboratorium Kesehatan</t>
  </si>
  <si>
    <t>Keluaran : Manajemen Mutu Laboratorium Kesehatan Daerah, Terpenuhinya Standar Mutu Labkesda</t>
  </si>
  <si>
    <t>1102.110201.13.016</t>
  </si>
  <si>
    <t>Peningkatan Sarana dan Prasarana Labkesda</t>
  </si>
  <si>
    <t>Keluaran : Peningkatan Sarana dan PraSarana Labkesda</t>
  </si>
  <si>
    <t>1 paket</t>
  </si>
  <si>
    <t>1102.110201.13.018</t>
  </si>
  <si>
    <t>Peningkatan Mutu Pelayanan Farmasi Komunitas dan Rumah Sakit</t>
  </si>
  <si>
    <r>
      <rPr>
        <sz val="8"/>
        <rFont val="Arial"/>
        <family val="2"/>
      </rPr>
      <t>Keluaran :  Bimtek Implementasi Pelayanan Kefarmasian di Sarana Kesehatan
Keluaran : Pembinaan Kefarmasian di Sarana kesehatan</t>
    </r>
  </si>
  <si>
    <r>
      <rPr>
        <sz val="8"/>
        <rFont val="Arial"/>
        <family val="2"/>
      </rPr>
      <t>138 Orang
75 Sarana</t>
    </r>
  </si>
  <si>
    <t>1102.110201.13.019</t>
  </si>
  <si>
    <t>Pelayanan Kefarmasian dan Alkes</t>
  </si>
  <si>
    <t>Keluaran :    Tersusunnya RKO 2019, Tersususnnya Neraca Obat PKM, Terpenuhinya Kegiatan Pengadaan Alat Kesehatan, Terpeliharanya alat-alat kesehatan, Terkalibrasinya alat kes</t>
  </si>
  <si>
    <t>16 Puskesmas</t>
  </si>
  <si>
    <t>1102.110201.13.020</t>
  </si>
  <si>
    <t>Pengadaan Obat dan Perbekalan Kesehatan</t>
  </si>
  <si>
    <t>Keluaran : Terlaksananya Pengadaan Obat-obatan dan Perbekalan Kesehatan dan Reagen Puskesmas se Kota Serang</t>
  </si>
  <si>
    <t>1 paket, 1 Paket</t>
  </si>
  <si>
    <t>1102.110201.13.021</t>
  </si>
  <si>
    <t>Peningkatan Pengawasan Keamanan Pangan &amp; Bahan Berbahaya</t>
  </si>
  <si>
    <t>Keluaran : Terlaksananya Workshop DFI (District Food Inspector) Batch 1 dan 2</t>
  </si>
  <si>
    <t>25 Orang Petugas DFI Di lingkunga</t>
  </si>
  <si>
    <t>Keluaran : Terlaksananya Workshop Keamanan Pangan (Food Safety) batch 1 dan 2</t>
  </si>
  <si>
    <t>65 Orang Pengelola TPM, Kader dan</t>
  </si>
  <si>
    <t>Keluaran : Terselenggaranya Intensifikasi Keamanan Pangan Selama Bulan Ramadhan di wilayah Kota Serang</t>
  </si>
  <si>
    <t>12  lokasi rawan keamanan pangan</t>
  </si>
  <si>
    <t>1102.110201.13.022</t>
  </si>
  <si>
    <t>Peningkatan Mutu Penggunaan Obat dan Perbelakan Kesehatan</t>
  </si>
  <si>
    <t>Keluaran : Terpenuhinya Kecukupan Obat dan Perbekalan Kesehatan di Puskesmas Se-Kota Serang</t>
  </si>
  <si>
    <t>1102.14</t>
  </si>
  <si>
    <t>Program Sumber daya Kesehatan dan Promosi Kesehatan</t>
  </si>
  <si>
    <t>1102.110201.14.001</t>
  </si>
  <si>
    <t>Revitalisasi Sistem Kesehatan</t>
  </si>
  <si>
    <r>
      <rPr>
        <sz val="8"/>
        <rFont val="Arial"/>
        <family val="2"/>
      </rPr>
      <t>Keluaran : Penyusunan Profil Sumber Daya Manusia Kesehatan Kesehatan (SDMK)
Keluaran : Pertemuan Rencana Kebutuhan Sumber Daya Manusia Kesehatan (SDMK)</t>
    </r>
  </si>
  <si>
    <t>1102.110201.14.002</t>
  </si>
  <si>
    <t>Seleksi Tenaga Kesehatan Teladan</t>
  </si>
  <si>
    <r>
      <rPr>
        <sz val="8"/>
        <rFont val="Arial"/>
        <family val="2"/>
      </rPr>
      <t>Keluaran : Terlaksananya Kegiatan Penilaian Tenaga Kesehatan Teladan tingkat Kota Serang
Keluaran : Terpilihnya Tenaga Kesehatan Teladan Tingkat Kota Serang</t>
    </r>
  </si>
  <si>
    <r>
      <rPr>
        <sz val="8"/>
        <rFont val="Arial"/>
        <family val="2"/>
      </rPr>
      <t>0 Orang
0 Orang</t>
    </r>
  </si>
  <si>
    <t>1102.110201.14.004</t>
  </si>
  <si>
    <t>Pengembangan Media Promosi dan Informasi Sadar Hidup Sehat</t>
  </si>
  <si>
    <t>Keluaran : Pemenuhan Sarana media promosi hidup bersih dan sehat bagi masyarakat kota serang</t>
  </si>
  <si>
    <t>1102.110201.14.005</t>
  </si>
  <si>
    <t>Penyuluhan Masyarakat Pola Hidup Sehat</t>
  </si>
  <si>
    <r>
      <rPr>
        <sz val="8"/>
        <rFont val="Arial"/>
        <family val="2"/>
      </rPr>
      <t>Keluaran : Penyebarluasan informasi kesehatan melalui media elektronik
Keluaran : Pembinaan PHBS bagi pelajar
Keluaran : Peringatan Hari Kesehatan Nasional</t>
    </r>
  </si>
  <si>
    <r>
      <rPr>
        <sz val="8"/>
        <rFont val="Arial"/>
        <family val="2"/>
      </rPr>
      <t>1 kegiatan
1 kegiatan
1 kegiatan</t>
    </r>
  </si>
  <si>
    <t>1102.110201.14.006</t>
  </si>
  <si>
    <t>Peningkatan Pemanfaatan Sarana Kesehatan</t>
  </si>
  <si>
    <t>Keluaran : Jumlah peserta peningkatan peran serta dunia usaha dalam bidang kesehatan</t>
  </si>
  <si>
    <t>100 orang</t>
  </si>
  <si>
    <t>1102.110201.14.007</t>
  </si>
  <si>
    <t>Peningkatan Pendidikan Tenaga Penyuluh Kesehatan</t>
  </si>
  <si>
    <r>
      <rPr>
        <sz val="8"/>
        <rFont val="Arial"/>
        <family val="2"/>
      </rPr>
      <t>Keluaran : Jumlah Petugas Promosi Kesehatan Puskesmas yang mengikuti kegaiatan peningkatan kapasitas
Keluaran : Jumlah kader yang mengikuti kegiatan pembinaan kader posyandu
Keluaran : Jumlah kader yang mengikuti kegiatan pembinaan kader saka bakti husada</t>
    </r>
  </si>
  <si>
    <t>Dalam dan Luar Kota serang</t>
  </si>
  <si>
    <r>
      <rPr>
        <sz val="8"/>
        <rFont val="Arial"/>
        <family val="2"/>
      </rPr>
      <t>32 orang
300 orang
150 orang</t>
    </r>
  </si>
  <si>
    <t>1102.110201.14.008</t>
  </si>
  <si>
    <t>Monitoring, evaluasi dan Pelaporan</t>
  </si>
  <si>
    <r>
      <rPr>
        <sz val="8"/>
        <rFont val="Arial"/>
        <family val="2"/>
      </rPr>
      <t>Keluaran : Jumlah UKBM poskestren yang dibina guna peningkatan peran masyarakat dalam pengembangan kelurahan siaga aktif
Keluaran : Jumlah UKBM poskesdes yang dibina guna peningkatan peran masyarakat dalam pengembangan kelurahan siaga aktif</t>
    </r>
  </si>
  <si>
    <r>
      <rPr>
        <sz val="8"/>
        <rFont val="Arial"/>
        <family val="2"/>
      </rPr>
      <t>16 poskestren
19 poskesdes</t>
    </r>
  </si>
  <si>
    <t>1102.110201.14.009</t>
  </si>
  <si>
    <t>Upaya Kesehatan Berbasis Masyarakat</t>
  </si>
  <si>
    <t>Keluaran : Jumlah Kelurahan Pembinaan P2WKSS</t>
  </si>
  <si>
    <t>2 kelurahan</t>
  </si>
  <si>
    <t>1102.110201.14.010</t>
  </si>
  <si>
    <t>Penyediaan Biaya Operasional dan Pemeliharaan di Puskesmas</t>
  </si>
  <si>
    <t>Keluaran : Pemanfaatan Sarana Kesehatan</t>
  </si>
  <si>
    <t>1102.110201.14.044</t>
  </si>
  <si>
    <t>Kemitraan Pengobatan Lanjutan Bagi Pasien Rujukan</t>
  </si>
  <si>
    <r>
      <rPr>
        <sz val="8"/>
        <rFont val="Arial"/>
        <family val="2"/>
      </rPr>
      <t>Keluaran : Terlaksananya kegiatan pelayanan kesehatan untuk penduduk miskin di Puskesmas dan jaringannya di luar kuota PBI pusat
Keluaran : Terlaksananya Pelayanan Masyarakat Miskin yang tidak punya Jaminan Kesehatan di Rumah Sakit</t>
    </r>
  </si>
  <si>
    <r>
      <rPr>
        <sz val="8"/>
        <rFont val="Arial"/>
        <family val="2"/>
      </rPr>
      <t>42000 Jiwa
1 Tahun</t>
    </r>
  </si>
  <si>
    <t>1102.110201.14.045</t>
  </si>
  <si>
    <t>Peningkatan Kompetensi Sumber Daya Manusia Kesehatan</t>
  </si>
  <si>
    <t>Keluaran : Peningkatan Kompetensi Tenaga Medis dan Paramedis dalam Pelayanan Obstetri Neonatal Emergensi Dasar (PONED)PKM</t>
  </si>
  <si>
    <t>0 orang</t>
  </si>
  <si>
    <t>Keluaran : Peningkatan Kompetensi Tenaga Medis dan Paramedis dalam Pelayanan Obstetri Neonatal Emergensi Komprehensif (PONEK) RS</t>
  </si>
  <si>
    <t>Keluaran : Peningkatan Kompetensi Tenaga Kesehatan dalam Pemenuhan Standar Pelayanan Kefarmasian</t>
  </si>
  <si>
    <t>Keluaran : Peningkatan Kompetensi ATLM dalam Pengambilan Sample KLB</t>
  </si>
  <si>
    <t>Keluaran : Peningkatan Kompetensi Tenaga Promosi Kesehatan  dalam perancangan Media Promosi Kesehatan Puskesmas</t>
  </si>
  <si>
    <t>Keluaran : Peningkatan Kompetensi Tenaga Paramedis dalam Pelayanana Basic Trauma cardiac Life Support (BTCLS)</t>
  </si>
  <si>
    <t>1102.15</t>
  </si>
  <si>
    <t>Program Peningkatan Pelayanan Kesehatan di RSUD Kota Serang</t>
  </si>
  <si>
    <t>1 : Cakupan Ketersediaan Pelayanan Operasional RSUD</t>
  </si>
  <si>
    <t>2 : Capaian pelayanan rumah sakit kategori Madya</t>
  </si>
  <si>
    <t>3 : Cakupan Ketersediaan Sarana Penunjang Pelayanan Medis RSUD</t>
  </si>
  <si>
    <t>4 : Cakupan Penyediaan Mutu Pelayanan Medis, Keselamatan Pasien dan Kepuasan Pasien RSUD</t>
  </si>
  <si>
    <t>1102.110201.15.001</t>
  </si>
  <si>
    <t>Kegiatan Operasional Administrasi Perkantoran RSUD Kota Serang</t>
  </si>
  <si>
    <t>Keluaran : Penyediaan Pengadaan Kursi Tunggu Pasien</t>
  </si>
  <si>
    <t>RSUD Kota Serang</t>
  </si>
  <si>
    <t>4 Unit</t>
  </si>
  <si>
    <t>Keluaran : Penyediaan Pengadaan Pemagaran RSUD Bagian Belakang dan Samping</t>
  </si>
  <si>
    <t>1 Paket</t>
  </si>
  <si>
    <t>Keluaran : Penyediaan Pengadaan Design Interior Ruang Pelayanan Rawat Inap</t>
  </si>
  <si>
    <t>Keluaran : Penyediaan Pengadaan Bangunan dan Gudang TPSB3</t>
  </si>
  <si>
    <t>Keluaran : Penyediaan Pengadaan Ruang Pemulasaran Jenazah</t>
  </si>
  <si>
    <t>Keluaran : Penyediaan Pengadaan Bangunan Mushola</t>
  </si>
  <si>
    <t>Keluaran : Penyediaan Pengadaan Jalur Khusus Ramah Difable</t>
  </si>
  <si>
    <t>Keluaran : Penyediaan Pengadaan PAH</t>
  </si>
  <si>
    <t>1102.110201.15.002</t>
  </si>
  <si>
    <t>Kegiatan Penunjang pelayanan Medis RSUD Kota Serang</t>
  </si>
  <si>
    <t>Keluaran : Terlaksananya Pengadaan Obat-obatan RSUD Kota Serang</t>
  </si>
  <si>
    <t>Keluaran : Terlaksananya Pelayanan Farmasi RSUD Kota Serang</t>
  </si>
  <si>
    <t>Keluaran : Terlaksananya Bahan Makanan Pasien</t>
  </si>
  <si>
    <t>Keluaran : Terlaksananya Kegiatan Pengadaan Perlengkapan Makan</t>
  </si>
  <si>
    <t>Keluaran : Terlaksananya Pemenuhan Kebutuhan Alat Steril</t>
  </si>
  <si>
    <t>Keluaran : Terlaksananya Kegiatan Sterilisasi Alat/Linen RS</t>
  </si>
  <si>
    <t>Keluaran : Terlaksananya Kegiatan Pengadaan Gas Medis</t>
  </si>
  <si>
    <t>Keluaran : Terlaksananya Kegiatan Gizi Pasien</t>
  </si>
  <si>
    <t>Keluaran : Terlaksananya Pemenuhan Kebutuhan Alat Kedokteran</t>
  </si>
  <si>
    <t>Keluaran : Terlaksananya Pemenuhan Kebutuhan Laboratorium RS</t>
  </si>
  <si>
    <t>Keluaran : Terlaksananya Kegiatan Pemeriksaan Laboratorium RS</t>
  </si>
  <si>
    <t>Keluaran : Terlaksananya Pemenuhan Kebutuhan Alat Radiologi</t>
  </si>
  <si>
    <t>Keluaran : Terlaksananya Kegiatan Pemeriksaan Radiologi RS</t>
  </si>
  <si>
    <t>Keluaran : Terlaksananya Pelatihan Code Red untuk Akreditasi Rumah Sakit</t>
  </si>
  <si>
    <t>85 Orang</t>
  </si>
  <si>
    <t>Keluaran : Terlaksananya Pelatihan ATLS untuk Akreditasi Rumah Sakit</t>
  </si>
  <si>
    <t>20 Orang</t>
  </si>
  <si>
    <t>Keluaran : Terlaksananya Pelatihan Basic Operasi untuk Akreditasi Rumah Sakit</t>
  </si>
  <si>
    <t>7 Orang</t>
  </si>
  <si>
    <t>Keluaran : Terlaksananya Pelatihan Komunikasi Efektif untuk Akreditasi Rumah Sakit</t>
  </si>
  <si>
    <t>Keluaran : Terlaksananya Pelatihan PONEK untuk Akreditasi Rumah Sakit</t>
  </si>
  <si>
    <t>15 Orang</t>
  </si>
  <si>
    <t>Keluaran : Terlaksananya Pelatihan BHD untuk Akreditasi Rumah Sakit</t>
  </si>
  <si>
    <t>30 Orang</t>
  </si>
  <si>
    <t>Keluaran : Terlaksananya Pelatihan Manajemen Rumah Sakit</t>
  </si>
  <si>
    <t>13 Orang</t>
  </si>
  <si>
    <t>Keluaran : Terlaksananya Kegiatan Pengadaan BHP Gelang Identitas Pasien</t>
  </si>
  <si>
    <t>Keluaran : Terlaksananya Kegiatan Peringatan Hari Besar Islam</t>
  </si>
  <si>
    <t>Keluaran : Terlaksananya Kegiatan Pengadaan BHP Barcode Label Sticker</t>
  </si>
  <si>
    <t>10 Roll</t>
  </si>
  <si>
    <t>Keluaran : Terlaksananya Kegiatan HUT Kota Serang</t>
  </si>
  <si>
    <t>Keluaran : Terlaksananya Kegiatan Sarana Media Promosi dan Publikasi</t>
  </si>
  <si>
    <t>Keluaran : Terlaksananya Kegiatan Belanja Cetak Media Promosi</t>
  </si>
  <si>
    <t>1102.110201.15.003</t>
  </si>
  <si>
    <t>Kegiatan Pelayanan  Medis RSUD Kota Serang</t>
  </si>
  <si>
    <r>
      <rPr>
        <sz val="8"/>
        <rFont val="Arial"/>
        <family val="2"/>
      </rPr>
      <t>Keluaran : Terlaksananya Kegiatan Pertemuan siang Klinik
Keluaran : Terlaksananya Pelaksanaan Kegiatan Peningkatan Kapasitas Bidang Pelayanan Medis
Keluaran : Terlaksananya Kegiatan Self Asessmen Akreditasi
Keluaran : Terlaksananya Survey Verifikasi Akreditasi
Keluaran : Terlaksananya Workshop Akreditasi Rumah Sakit sesuai dengan SNARS edisi 1.1</t>
    </r>
  </si>
  <si>
    <r>
      <rPr>
        <sz val="8"/>
        <rFont val="Arial"/>
        <family val="2"/>
      </rPr>
      <t>744 Orang
15 BAB Dokumen
15 BAB Dokumen
15 BAB Dokumen
10 Orang</t>
    </r>
  </si>
  <si>
    <r>
      <rPr>
        <b/>
        <sz val="7"/>
        <rFont val="Arial"/>
        <family val="2"/>
      </rPr>
      <t>1102</t>
    </r>
  </si>
  <si>
    <r>
      <rPr>
        <b/>
        <sz val="7"/>
        <rFont val="Arial"/>
        <family val="2"/>
      </rPr>
      <t>KESEHATAN</t>
    </r>
  </si>
  <si>
    <r>
      <rPr>
        <b/>
        <sz val="7"/>
        <rFont val="Arial"/>
        <family val="2"/>
      </rPr>
      <t>1102.15</t>
    </r>
  </si>
  <si>
    <r>
      <rPr>
        <b/>
        <sz val="7"/>
        <rFont val="Arial"/>
        <family val="2"/>
      </rPr>
      <t>Program Peningkatan Pelayanan Kesehatan di RSUD Kota Serang</t>
    </r>
  </si>
  <si>
    <r>
      <rPr>
        <sz val="7"/>
        <rFont val="Arial"/>
        <family val="2"/>
      </rPr>
      <t>1 : Cakupan Ketersediaan Pelayanan Operasional RSUD</t>
    </r>
  </si>
  <si>
    <r>
      <rPr>
        <sz val="7"/>
        <rFont val="Arial"/>
        <family val="2"/>
      </rPr>
      <t>2 : Capaian pelayanan rumah sakit kategori Madya</t>
    </r>
  </si>
  <si>
    <r>
      <rPr>
        <sz val="7"/>
        <rFont val="Arial"/>
        <family val="2"/>
      </rPr>
      <t>3 : Cakupan Ketersediaan Sarana Penunjang Pelayanan Medis RSUD</t>
    </r>
  </si>
  <si>
    <r>
      <rPr>
        <sz val="7"/>
        <rFont val="Arial"/>
        <family val="2"/>
      </rPr>
      <t>4 : Cakupan Penyediaan Mutu Pelayanan Medis, Keselamatan Pasien dan Kepuasan Pasien RSUD</t>
    </r>
  </si>
  <si>
    <r>
      <rPr>
        <sz val="7"/>
        <rFont val="Arial"/>
        <family val="2"/>
      </rPr>
      <t>1102.110201.15.005</t>
    </r>
  </si>
  <si>
    <r>
      <rPr>
        <sz val="8"/>
        <rFont val="Arial"/>
        <family val="2"/>
      </rPr>
      <t>Penunjang Pelayanan Medis RSUD Kota Serang (BANPROV)</t>
    </r>
  </si>
  <si>
    <r>
      <rPr>
        <sz val="7"/>
        <rFont val="Arial"/>
        <family val="2"/>
      </rPr>
      <t xml:space="preserve">Keluaran : Penyediaan Alat Kedokteran Bedah
</t>
    </r>
    <r>
      <rPr>
        <sz val="7"/>
        <rFont val="Arial"/>
        <family val="2"/>
      </rPr>
      <t>Keluaran : Penyediaan Instalasi Bedah Sentral (MOT)</t>
    </r>
  </si>
  <si>
    <r>
      <rPr>
        <sz val="7"/>
        <rFont val="Arial"/>
        <family val="2"/>
      </rPr>
      <t>RSUD Kota Serang</t>
    </r>
  </si>
  <si>
    <r>
      <rPr>
        <b/>
        <sz val="7"/>
        <rFont val="Arial"/>
        <family val="2"/>
      </rPr>
      <t>142.673.162.077</t>
    </r>
  </si>
  <si>
    <r>
      <rPr>
        <b/>
        <sz val="7"/>
        <rFont val="Arial"/>
        <family val="2"/>
      </rPr>
      <t>1102.11</t>
    </r>
  </si>
  <si>
    <r>
      <rPr>
        <b/>
        <sz val="7"/>
        <rFont val="Arial"/>
        <family val="2"/>
      </rPr>
      <t>Program Kesehatan Masyarakat</t>
    </r>
  </si>
  <si>
    <r>
      <rPr>
        <sz val="7"/>
        <rFont val="Arial"/>
        <family val="2"/>
      </rPr>
      <t xml:space="preserve">1 : Cakupan pelayanan kesehatan ibu hamil
</t>
    </r>
    <r>
      <rPr>
        <sz val="7"/>
        <rFont val="Arial"/>
        <family val="2"/>
      </rPr>
      <t xml:space="preserve">2 : Cakupan pelayanan kesehatan ibu bersalin;
</t>
    </r>
    <r>
      <rPr>
        <sz val="7"/>
        <rFont val="Arial"/>
        <family val="2"/>
      </rPr>
      <t xml:space="preserve">3 : Cakupan pelayanan kesehatan bayi baru lahir
</t>
    </r>
    <r>
      <rPr>
        <sz val="7"/>
        <rFont val="Arial"/>
        <family val="2"/>
      </rPr>
      <t xml:space="preserve">4 : Cakupan pelayanan kesehatan balita
</t>
    </r>
    <r>
      <rPr>
        <sz val="7"/>
        <rFont val="Arial"/>
        <family val="2"/>
      </rPr>
      <t xml:space="preserve">5 : Cakupan pelayanan kesehatan pada usia pendidikan dasar
</t>
    </r>
    <r>
      <rPr>
        <sz val="7"/>
        <rFont val="Arial"/>
        <family val="2"/>
      </rPr>
      <t xml:space="preserve">6 : Cakupan Pelayanan kesehatan pada usia lanjut;
</t>
    </r>
    <r>
      <rPr>
        <sz val="7"/>
        <rFont val="Arial"/>
        <family val="2"/>
      </rPr>
      <t xml:space="preserve">7 : Prevalensi balita gizi Kurang
</t>
    </r>
    <r>
      <rPr>
        <sz val="7"/>
        <rFont val="Arial"/>
        <family val="2"/>
      </rPr>
      <t>8 : Persentase Kel yang melaksanakan STBM</t>
    </r>
  </si>
  <si>
    <r>
      <rPr>
        <sz val="7"/>
        <rFont val="Arial"/>
        <family val="2"/>
      </rPr>
      <t xml:space="preserve">100 %
</t>
    </r>
    <r>
      <rPr>
        <sz val="7"/>
        <rFont val="Arial"/>
        <family val="2"/>
      </rPr>
      <t xml:space="preserve">100 %
</t>
    </r>
    <r>
      <rPr>
        <sz val="7"/>
        <rFont val="Arial"/>
        <family val="2"/>
      </rPr>
      <t xml:space="preserve">100 %
</t>
    </r>
    <r>
      <rPr>
        <sz val="7"/>
        <rFont val="Arial"/>
        <family val="2"/>
      </rPr>
      <t xml:space="preserve">100 %
</t>
    </r>
    <r>
      <rPr>
        <sz val="7"/>
        <rFont val="Arial"/>
        <family val="2"/>
      </rPr>
      <t xml:space="preserve">100 %
</t>
    </r>
    <r>
      <rPr>
        <sz val="7"/>
        <rFont val="Arial"/>
        <family val="2"/>
      </rPr>
      <t xml:space="preserve">100 %
</t>
    </r>
    <r>
      <rPr>
        <sz val="7"/>
        <rFont val="Arial"/>
        <family val="2"/>
      </rPr>
      <t>2.7 % 2 %</t>
    </r>
  </si>
  <si>
    <r>
      <rPr>
        <sz val="7"/>
        <rFont val="Arial"/>
        <family val="2"/>
      </rPr>
      <t>97.870.000</t>
    </r>
  </si>
  <si>
    <r>
      <rPr>
        <sz val="7"/>
        <rFont val="Arial"/>
        <family val="2"/>
      </rPr>
      <t>1102.110201.11.022</t>
    </r>
  </si>
  <si>
    <r>
      <rPr>
        <sz val="8"/>
        <rFont val="Arial"/>
        <family val="2"/>
      </rPr>
      <t>Jampersal (DAK NON FISIK)</t>
    </r>
  </si>
  <si>
    <r>
      <rPr>
        <sz val="7"/>
        <rFont val="Arial"/>
        <family val="2"/>
      </rPr>
      <t xml:space="preserve">Keluaran : Terlaksananya kegiatan pelayanan persalinan pervaginam di Rumah Sakit
</t>
    </r>
    <r>
      <rPr>
        <sz val="7"/>
        <rFont val="Arial"/>
        <family val="2"/>
      </rPr>
      <t xml:space="preserve">Keluaran : Terlaksananya kegiatan pelayanan persalinan pervaginam dan kuret
</t>
    </r>
    <r>
      <rPr>
        <sz val="7"/>
        <rFont val="Arial"/>
        <family val="2"/>
      </rPr>
      <t xml:space="preserve">Keluaran : Terlaksananya Kegiatan pelayanan persalinan SC di Rumah Sakit
</t>
    </r>
    <r>
      <rPr>
        <sz val="7"/>
        <rFont val="Arial"/>
        <family val="2"/>
      </rPr>
      <t xml:space="preserve">Keluaran : Terlaksananya Kegiatan pelayanan persalinan pervaginam normal oleh bidan
</t>
    </r>
    <r>
      <rPr>
        <sz val="7"/>
        <rFont val="Arial"/>
        <family val="2"/>
      </rPr>
      <t xml:space="preserve">Keluaran : Terlaksananya Kegiatan pelayanan persalinan pervaginam normal oleh dokter
</t>
    </r>
    <r>
      <rPr>
        <sz val="7"/>
        <rFont val="Arial"/>
        <family val="2"/>
      </rPr>
      <t xml:space="preserve">Keluaran : Terlaksananya Kegiatan pelayanan persalinan pervaginam dengan tindakan emergensi dasar di Puskesmas PONED
</t>
    </r>
    <r>
      <rPr>
        <sz val="7"/>
        <rFont val="Arial"/>
        <family val="2"/>
      </rPr>
      <t xml:space="preserve">Keluaran : Terlaksananya pelayanan neonatal BBL 2000 - 2499 gram di RS
</t>
    </r>
    <r>
      <rPr>
        <sz val="7"/>
        <rFont val="Arial"/>
        <family val="2"/>
      </rPr>
      <t xml:space="preserve">Keluaran : Terlaksananya pemasangan MKJP
</t>
    </r>
    <r>
      <rPr>
        <sz val="7"/>
        <rFont val="Arial"/>
        <family val="2"/>
      </rPr>
      <t>Keluaran : Terlaksananya Rujukan</t>
    </r>
  </si>
  <si>
    <r>
      <rPr>
        <sz val="7"/>
        <rFont val="Arial"/>
        <family val="2"/>
      </rPr>
      <t xml:space="preserve">40 Jiwa
</t>
    </r>
    <r>
      <rPr>
        <sz val="7"/>
        <rFont val="Arial"/>
        <family val="2"/>
      </rPr>
      <t xml:space="preserve">40 Jiwa
</t>
    </r>
    <r>
      <rPr>
        <sz val="7"/>
        <rFont val="Arial"/>
        <family val="2"/>
      </rPr>
      <t xml:space="preserve">20 Jiwa
</t>
    </r>
    <r>
      <rPr>
        <sz val="7"/>
        <rFont val="Arial"/>
        <family val="2"/>
      </rPr>
      <t xml:space="preserve">40 Jiwa
</t>
    </r>
    <r>
      <rPr>
        <sz val="7"/>
        <rFont val="Arial"/>
        <family val="2"/>
      </rPr>
      <t xml:space="preserve">30 Jiwa
</t>
    </r>
    <r>
      <rPr>
        <sz val="7"/>
        <rFont val="Arial"/>
        <family val="2"/>
      </rPr>
      <t xml:space="preserve">20 Jiwa
</t>
    </r>
    <r>
      <rPr>
        <sz val="7"/>
        <rFont val="Arial"/>
        <family val="2"/>
      </rPr>
      <t xml:space="preserve">14 Jiwa
</t>
    </r>
    <r>
      <rPr>
        <sz val="7"/>
        <rFont val="Arial"/>
        <family val="2"/>
      </rPr>
      <t xml:space="preserve">80 Jiwa
</t>
    </r>
    <r>
      <rPr>
        <sz val="7"/>
        <rFont val="Arial"/>
        <family val="2"/>
      </rPr>
      <t>200 pasien rujukan</t>
    </r>
  </si>
  <si>
    <r>
      <rPr>
        <sz val="7"/>
        <rFont val="Arial"/>
        <family val="2"/>
      </rPr>
      <t>947.345.000</t>
    </r>
  </si>
  <si>
    <r>
      <rPr>
        <sz val="7"/>
        <rFont val="Arial"/>
        <family val="2"/>
      </rPr>
      <t>1102.110201.11.023</t>
    </r>
  </si>
  <si>
    <r>
      <rPr>
        <sz val="8"/>
        <rFont val="Arial"/>
        <family val="2"/>
      </rPr>
      <t>Penanggulangan Stunting (DAK FISIK)</t>
    </r>
  </si>
  <si>
    <r>
      <rPr>
        <sz val="7"/>
        <rFont val="Arial"/>
        <family val="2"/>
      </rPr>
      <t>Keluaran : Penanggulangan Stunting</t>
    </r>
  </si>
  <si>
    <r>
      <rPr>
        <sz val="7"/>
        <rFont val="Arial"/>
        <family val="2"/>
      </rPr>
      <t>0 1 kegiatan</t>
    </r>
  </si>
  <si>
    <r>
      <rPr>
        <sz val="7"/>
        <rFont val="Arial"/>
        <family val="2"/>
      </rPr>
      <t>Dana JKN</t>
    </r>
  </si>
  <si>
    <r>
      <rPr>
        <sz val="7"/>
        <rFont val="Arial"/>
        <family val="2"/>
      </rPr>
      <t>635.250.000</t>
    </r>
  </si>
  <si>
    <r>
      <rPr>
        <b/>
        <sz val="7"/>
        <rFont val="Arial"/>
        <family val="2"/>
      </rPr>
      <t>1102.13</t>
    </r>
  </si>
  <si>
    <r>
      <rPr>
        <b/>
        <sz val="7"/>
        <rFont val="Arial"/>
        <family val="2"/>
      </rPr>
      <t>Program Pelayanan Kesehatan</t>
    </r>
  </si>
  <si>
    <r>
      <rPr>
        <sz val="7"/>
        <rFont val="Arial"/>
        <family val="2"/>
      </rPr>
      <t>1 : rasio rumah sakit per satuan</t>
    </r>
  </si>
  <si>
    <r>
      <rPr>
        <sz val="7"/>
        <rFont val="Arial"/>
        <family val="2"/>
      </rPr>
      <t>0.02 %</t>
    </r>
  </si>
  <si>
    <r>
      <rPr>
        <sz val="7"/>
        <rFont val="Arial"/>
        <family val="2"/>
      </rPr>
      <t>penduduk</t>
    </r>
  </si>
  <si>
    <r>
      <rPr>
        <sz val="7"/>
        <rFont val="Arial"/>
        <family val="2"/>
      </rPr>
      <t>2 : cakupan PKM</t>
    </r>
  </si>
  <si>
    <r>
      <rPr>
        <sz val="7"/>
        <rFont val="Arial"/>
        <family val="2"/>
      </rPr>
      <t>266.7 %</t>
    </r>
  </si>
  <si>
    <r>
      <rPr>
        <sz val="7"/>
        <rFont val="Arial"/>
        <family val="2"/>
      </rPr>
      <t>3 : Rasio PKM, Poliklinik, Pustu</t>
    </r>
  </si>
  <si>
    <r>
      <rPr>
        <sz val="7"/>
        <rFont val="Arial"/>
        <family val="2"/>
      </rPr>
      <t>0.05 Rasio</t>
    </r>
  </si>
  <si>
    <r>
      <rPr>
        <sz val="7"/>
        <rFont val="Arial"/>
        <family val="2"/>
      </rPr>
      <t>persatuan penduduk</t>
    </r>
  </si>
  <si>
    <r>
      <rPr>
        <sz val="7"/>
        <rFont val="Arial"/>
        <family val="2"/>
      </rPr>
      <t>4 : cakupan PKM pembantu</t>
    </r>
  </si>
  <si>
    <r>
      <rPr>
        <sz val="7"/>
        <rFont val="Arial"/>
        <family val="2"/>
      </rPr>
      <t>17.5 %</t>
    </r>
  </si>
  <si>
    <r>
      <rPr>
        <sz val="7"/>
        <rFont val="Arial"/>
        <family val="2"/>
      </rPr>
      <t>5 :    Cakupan pelayanan kesehatan</t>
    </r>
  </si>
  <si>
    <r>
      <rPr>
        <sz val="7"/>
        <rFont val="Arial"/>
        <family val="2"/>
      </rPr>
      <t>18.75 %</t>
    </r>
  </si>
  <si>
    <r>
      <rPr>
        <sz val="7"/>
        <rFont val="Arial"/>
        <family val="2"/>
      </rPr>
      <t>dasar kategori Utama</t>
    </r>
  </si>
  <si>
    <r>
      <rPr>
        <sz val="7"/>
        <rFont val="Arial"/>
        <family val="2"/>
      </rPr>
      <t>6 : Cakupan Pelayanan gawat</t>
    </r>
  </si>
  <si>
    <r>
      <rPr>
        <sz val="7"/>
        <rFont val="Arial"/>
        <family val="2"/>
      </rPr>
      <t>darurat level 1 yang harus diberikan</t>
    </r>
  </si>
  <si>
    <r>
      <rPr>
        <sz val="7"/>
        <rFont val="Arial"/>
        <family val="2"/>
      </rPr>
      <t>Sarana kesehatan (RS)</t>
    </r>
  </si>
  <si>
    <r>
      <rPr>
        <sz val="7"/>
        <rFont val="Arial"/>
        <family val="2"/>
      </rPr>
      <t>7 : Persentase PKM Rawat Inap</t>
    </r>
  </si>
  <si>
    <r>
      <rPr>
        <sz val="7"/>
        <rFont val="Arial"/>
        <family val="2"/>
      </rPr>
      <t>37.5 %</t>
    </r>
  </si>
  <si>
    <r>
      <rPr>
        <sz val="7"/>
        <rFont val="Arial"/>
        <family val="2"/>
      </rPr>
      <t>Mampu PONED</t>
    </r>
  </si>
  <si>
    <r>
      <rPr>
        <sz val="7"/>
        <rFont val="Arial"/>
        <family val="2"/>
      </rPr>
      <t>8 : Persentasi Ketersediaan Obat</t>
    </r>
  </si>
  <si>
    <r>
      <rPr>
        <sz val="7"/>
        <rFont val="Arial"/>
        <family val="2"/>
      </rPr>
      <t>Kesehatan</t>
    </r>
  </si>
  <si>
    <r>
      <rPr>
        <b/>
        <sz val="7"/>
        <rFont val="Arial"/>
        <family val="2"/>
      </rPr>
      <t>23.297.763.328</t>
    </r>
  </si>
  <si>
    <r>
      <rPr>
        <sz val="7"/>
        <rFont val="Arial"/>
        <family val="2"/>
      </rPr>
      <t>9 : Cakupan Pengawasan Obat dan</t>
    </r>
  </si>
  <si>
    <r>
      <rPr>
        <sz val="7"/>
        <rFont val="Arial"/>
        <family val="2"/>
      </rPr>
      <t>Makanan</t>
    </r>
  </si>
  <si>
    <r>
      <rPr>
        <sz val="7"/>
        <rFont val="Arial"/>
        <family val="2"/>
      </rPr>
      <t>10 : Persentasi Ketersediaan Alat</t>
    </r>
  </si>
  <si>
    <r>
      <rPr>
        <sz val="7"/>
        <rFont val="Arial"/>
        <family val="2"/>
      </rPr>
      <t>11 : Cakupan Pelayanan Kesehatan</t>
    </r>
  </si>
  <si>
    <r>
      <rPr>
        <sz val="7"/>
        <rFont val="Arial"/>
        <family val="2"/>
      </rPr>
      <t>Rujukan</t>
    </r>
  </si>
  <si>
    <r>
      <rPr>
        <sz val="7"/>
        <rFont val="Arial"/>
        <family val="2"/>
      </rPr>
      <t>12 : akupan Pelayanan Kesehatan</t>
    </r>
  </si>
  <si>
    <r>
      <rPr>
        <sz val="7"/>
        <rFont val="Arial"/>
        <family val="2"/>
      </rPr>
      <t>Tradisional</t>
    </r>
  </si>
  <si>
    <r>
      <rPr>
        <sz val="7"/>
        <rFont val="Arial"/>
        <family val="2"/>
      </rPr>
      <t>1102.110201.13.024</t>
    </r>
  </si>
  <si>
    <r>
      <rPr>
        <sz val="8"/>
        <rFont val="Arial"/>
        <family val="2"/>
      </rPr>
      <t>Pengadaan Obat dan Perbekalan Kesehatan (DAK FISIK)</t>
    </r>
  </si>
  <si>
    <r>
      <rPr>
        <sz val="7"/>
        <rFont val="Arial"/>
        <family val="2"/>
      </rPr>
      <t>Keluaran : Terlaksananya Pengadaan Obat-obatan dan Perbekalan Kesehatan dan Reagen</t>
    </r>
  </si>
  <si>
    <r>
      <rPr>
        <sz val="7"/>
        <rFont val="Arial"/>
        <family val="2"/>
      </rPr>
      <t>18 Bulan</t>
    </r>
  </si>
  <si>
    <r>
      <rPr>
        <sz val="7"/>
        <rFont val="Arial"/>
        <family val="2"/>
      </rPr>
      <t>1102.110201.13.025</t>
    </r>
  </si>
  <si>
    <r>
      <rPr>
        <sz val="8"/>
        <rFont val="Arial"/>
        <family val="2"/>
      </rPr>
      <t>Akreditasi Puskesmas (DAK NON FISIk)</t>
    </r>
  </si>
  <si>
    <r>
      <rPr>
        <sz val="7"/>
        <rFont val="Arial"/>
        <family val="2"/>
      </rPr>
      <t>Keluaran : PKM Terakreditasi</t>
    </r>
  </si>
  <si>
    <r>
      <rPr>
        <sz val="7"/>
        <rFont val="Arial"/>
        <family val="2"/>
      </rPr>
      <t>7 Pukesmas</t>
    </r>
  </si>
  <si>
    <r>
      <rPr>
        <sz val="7"/>
        <rFont val="Arial"/>
        <family val="2"/>
      </rPr>
      <t>1102.110201.13.026</t>
    </r>
  </si>
  <si>
    <r>
      <rPr>
        <sz val="8"/>
        <rFont val="Arial"/>
        <family val="2"/>
      </rPr>
      <t>Rehabilitasi Sedang/Berat Puskesmas (DAK FISIK)</t>
    </r>
  </si>
  <si>
    <r>
      <rPr>
        <sz val="7"/>
        <rFont val="Arial"/>
        <family val="2"/>
      </rPr>
      <t>Keluaran : Jumlah Puskesmas dan Jaringannya yang akan direhabilitasi</t>
    </r>
  </si>
  <si>
    <r>
      <rPr>
        <sz val="7"/>
        <rFont val="Arial"/>
        <family val="2"/>
      </rPr>
      <t>1102.110201.13.027</t>
    </r>
  </si>
  <si>
    <r>
      <rPr>
        <sz val="8"/>
        <rFont val="Arial"/>
        <family val="2"/>
      </rPr>
      <t>Peningkatan Mutu Penggunaan Obat dan Perbekalan Kesehatan (DAK NON FISIK)</t>
    </r>
  </si>
  <si>
    <r>
      <rPr>
        <sz val="7"/>
        <rFont val="Arial"/>
        <family val="2"/>
      </rPr>
      <t>Keluaran : Terlaksananya Kegiatan Operasional UPT Gudang Obat</t>
    </r>
  </si>
  <si>
    <r>
      <rPr>
        <sz val="7"/>
        <rFont val="Arial"/>
        <family val="2"/>
      </rPr>
      <t>2.680.428.870</t>
    </r>
  </si>
  <si>
    <r>
      <rPr>
        <sz val="7"/>
        <rFont val="Arial"/>
        <family val="2"/>
      </rPr>
      <t>1102.110201.13.032</t>
    </r>
  </si>
  <si>
    <r>
      <rPr>
        <sz val="8"/>
        <rFont val="Arial"/>
        <family val="2"/>
      </rPr>
      <t>Pengadaan Sarana dan Prasarana Pelayanan Kesehatan (DAK FISIK)</t>
    </r>
  </si>
  <si>
    <r>
      <rPr>
        <sz val="7"/>
        <rFont val="Arial"/>
        <family val="2"/>
      </rPr>
      <t xml:space="preserve">Keluaran : pelayanan PSC 119
</t>
    </r>
    <r>
      <rPr>
        <sz val="7"/>
        <rFont val="Arial"/>
        <family val="2"/>
      </rPr>
      <t>Keluaran : Cakupan Pelayanan Kesehatan Rujukan</t>
    </r>
  </si>
  <si>
    <r>
      <rPr>
        <sz val="7"/>
        <rFont val="Arial"/>
        <family val="2"/>
      </rPr>
      <t xml:space="preserve">1 unit
</t>
    </r>
    <r>
      <rPr>
        <sz val="7"/>
        <rFont val="Arial"/>
        <family val="2"/>
      </rPr>
      <t>100 %</t>
    </r>
  </si>
  <si>
    <r>
      <rPr>
        <sz val="7"/>
        <rFont val="Arial"/>
        <family val="2"/>
      </rPr>
      <t>245.000.000</t>
    </r>
  </si>
  <si>
    <r>
      <rPr>
        <sz val="7"/>
        <rFont val="Arial"/>
        <family val="2"/>
      </rPr>
      <t>1102.110201.13.033</t>
    </r>
  </si>
  <si>
    <r>
      <rPr>
        <sz val="8"/>
        <rFont val="Arial"/>
        <family val="2"/>
      </rPr>
      <t>Rehabilitasi sedang/berat puskesmas dan jaringannya (DAK FISIK)</t>
    </r>
  </si>
  <si>
    <r>
      <rPr>
        <sz val="7"/>
        <rFont val="Arial"/>
        <family val="2"/>
      </rPr>
      <t xml:space="preserve">Keluaran : Cakupan Pelayanan Laboratorium di Labkesda
</t>
    </r>
    <r>
      <rPr>
        <sz val="7"/>
        <rFont val="Arial"/>
        <family val="2"/>
      </rPr>
      <t>Keluaran : Jumlah Sarana Dan Prasarana Sesuai Dengan Standar</t>
    </r>
  </si>
  <si>
    <r>
      <rPr>
        <sz val="7"/>
        <rFont val="Arial"/>
        <family val="2"/>
      </rPr>
      <t xml:space="preserve">100 %
</t>
    </r>
    <r>
      <rPr>
        <sz val="7"/>
        <rFont val="Arial"/>
        <family val="2"/>
      </rPr>
      <t>1 Paket</t>
    </r>
  </si>
  <si>
    <r>
      <rPr>
        <sz val="7"/>
        <rFont val="Arial"/>
        <family val="2"/>
      </rPr>
      <t>332.750.000</t>
    </r>
  </si>
  <si>
    <r>
      <rPr>
        <b/>
        <sz val="7"/>
        <rFont val="Arial"/>
        <family val="2"/>
      </rPr>
      <t>1102.14</t>
    </r>
  </si>
  <si>
    <r>
      <rPr>
        <b/>
        <sz val="7"/>
        <rFont val="Arial"/>
        <family val="2"/>
      </rPr>
      <t>Program Sumber daya Kesehatan dan Promosi Kesehatan</t>
    </r>
  </si>
  <si>
    <r>
      <rPr>
        <sz val="7"/>
        <rFont val="Arial"/>
        <family val="2"/>
      </rPr>
      <t xml:space="preserve">1 : Cakupan Jaminan Kesehatan Nasional (JKN)
</t>
    </r>
    <r>
      <rPr>
        <sz val="7"/>
        <rFont val="Arial"/>
        <family val="2"/>
      </rPr>
      <t xml:space="preserve">2 : Cakupan desa siaga aktif
</t>
    </r>
    <r>
      <rPr>
        <sz val="7"/>
        <rFont val="Arial"/>
        <family val="2"/>
      </rPr>
      <t xml:space="preserve">3 : Cakupan Rumah Tangga yang melaksanakan PHBS
</t>
    </r>
    <r>
      <rPr>
        <sz val="7"/>
        <rFont val="Arial"/>
        <family val="2"/>
      </rPr>
      <t xml:space="preserve">4 : Rasio tenaga Para Medis persatuan penduduk
</t>
    </r>
    <r>
      <rPr>
        <sz val="7"/>
        <rFont val="Arial"/>
        <family val="2"/>
      </rPr>
      <t xml:space="preserve">5 : Cakupan pelayanan kesehatan rujukan pasien masyarakat miskin
</t>
    </r>
    <r>
      <rPr>
        <sz val="7"/>
        <rFont val="Arial"/>
        <family val="2"/>
      </rPr>
      <t>6 : Cakupan pelayanan kesehatan dasar Masyarakat Miskin</t>
    </r>
  </si>
  <si>
    <r>
      <rPr>
        <sz val="7"/>
        <rFont val="Arial"/>
        <family val="2"/>
      </rPr>
      <t xml:space="preserve">90    %
</t>
    </r>
    <r>
      <rPr>
        <sz val="7"/>
        <rFont val="Arial"/>
        <family val="2"/>
      </rPr>
      <t xml:space="preserve">80    %
</t>
    </r>
    <r>
      <rPr>
        <sz val="7"/>
        <rFont val="Arial"/>
        <family val="2"/>
      </rPr>
      <t xml:space="preserve">80    %
</t>
    </r>
    <r>
      <rPr>
        <sz val="7"/>
        <rFont val="Arial"/>
        <family val="2"/>
      </rPr>
      <t xml:space="preserve">1.9    %
</t>
    </r>
    <r>
      <rPr>
        <sz val="7"/>
        <rFont val="Arial"/>
        <family val="2"/>
      </rPr>
      <t xml:space="preserve">100    %
</t>
    </r>
    <r>
      <rPr>
        <sz val="7"/>
        <rFont val="Arial"/>
        <family val="2"/>
      </rPr>
      <t>100 %</t>
    </r>
  </si>
  <si>
    <r>
      <rPr>
        <sz val="7"/>
        <rFont val="Arial"/>
        <family val="2"/>
      </rPr>
      <t>215.000.000</t>
    </r>
  </si>
  <si>
    <r>
      <rPr>
        <sz val="7"/>
        <rFont val="Arial"/>
        <family val="2"/>
      </rPr>
      <t>1102.110201.14.011</t>
    </r>
  </si>
  <si>
    <r>
      <rPr>
        <sz val="8"/>
        <rFont val="Arial"/>
        <family val="2"/>
      </rPr>
      <t>Penyediaan Pendukung Pelayanan Kesehatan (BOK Dinas Kesehatan)</t>
    </r>
  </si>
  <si>
    <r>
      <rPr>
        <sz val="7"/>
        <rFont val="Arial"/>
        <family val="2"/>
      </rPr>
      <t xml:space="preserve">Keluaran : Terlaksananya kegiatan BOK
</t>
    </r>
    <r>
      <rPr>
        <sz val="7"/>
        <rFont val="Arial"/>
        <family val="2"/>
      </rPr>
      <t>Keluaran : Terlaksananya koordinasi lintas sektor Program kesehatan</t>
    </r>
  </si>
  <si>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>6 kecamatan</t>
    </r>
  </si>
  <si>
    <r>
      <rPr>
        <sz val="7"/>
        <rFont val="Arial"/>
        <family val="2"/>
      </rPr>
      <t>95.169.000</t>
    </r>
  </si>
  <si>
    <r>
      <rPr>
        <sz val="7"/>
        <rFont val="Arial"/>
        <family val="2"/>
      </rPr>
      <t>1102.110201.14.012</t>
    </r>
  </si>
  <si>
    <r>
      <rPr>
        <sz val="8"/>
        <rFont val="Arial"/>
        <family val="2"/>
      </rPr>
      <t>Pelayanan Kesehatan Penduduk Miskin di Puskesmas Jaringannya FKTP Banten Girang</t>
    </r>
  </si>
  <si>
    <r>
      <rPr>
        <sz val="7"/>
        <rFont val="Arial"/>
        <family val="2"/>
      </rPr>
      <t>Keluaran : Terlaksananya Kegiatan Pelayanan Kesehatan Bagi Peserta Program JKN (PBI dan Non PBI) Sesuai Data Kepesertaan dari BPJS</t>
    </r>
  </si>
  <si>
    <r>
      <rPr>
        <sz val="7"/>
        <rFont val="Arial"/>
        <family val="2"/>
      </rPr>
      <t>Banten Girang</t>
    </r>
  </si>
  <si>
    <r>
      <rPr>
        <sz val="7"/>
        <rFont val="Arial"/>
        <family val="2"/>
      </rPr>
      <t>16000 Jiwa</t>
    </r>
  </si>
  <si>
    <r>
      <rPr>
        <sz val="7"/>
        <rFont val="Arial"/>
        <family val="2"/>
      </rPr>
      <t>1102.110201.14.013</t>
    </r>
  </si>
  <si>
    <r>
      <rPr>
        <sz val="8"/>
        <rFont val="Arial"/>
        <family val="2"/>
      </rPr>
      <t>Pelayanan Kesehatan Penduduk Miskin di Puskesmas jaringannya FKTP Ciracas</t>
    </r>
  </si>
  <si>
    <r>
      <rPr>
        <sz val="7"/>
        <rFont val="Arial"/>
        <family val="2"/>
      </rPr>
      <t>Keluaran : Terlaksananya kegiatan pelayanan kesehatan bagi peserta program JKN (PBI dan Non PBI) sesuai data kepesertaan dari BPJS</t>
    </r>
  </si>
  <si>
    <r>
      <rPr>
        <sz val="7"/>
        <rFont val="Arial"/>
        <family val="2"/>
      </rPr>
      <t>Ciracas</t>
    </r>
  </si>
  <si>
    <r>
      <rPr>
        <sz val="7"/>
        <rFont val="Arial"/>
        <family val="2"/>
      </rPr>
      <t>3000 Jiwa</t>
    </r>
  </si>
  <si>
    <r>
      <rPr>
        <sz val="7"/>
        <rFont val="Arial"/>
        <family val="2"/>
      </rPr>
      <t>1102.110201.14.014</t>
    </r>
  </si>
  <si>
    <r>
      <rPr>
        <sz val="8"/>
        <rFont val="Arial"/>
        <family val="2"/>
      </rPr>
      <t>Pelayanan Kesehatan Penduduk Miskin di Puskesmas Jaringannya FKTP Curug</t>
    </r>
  </si>
  <si>
    <r>
      <rPr>
        <sz val="7"/>
        <rFont val="Arial"/>
        <family val="2"/>
      </rPr>
      <t>Keluaran : Terlayaninya peserta JKN untuk mendapatkan pelayanan prima di FKTP dan jejaringnya</t>
    </r>
  </si>
  <si>
    <r>
      <rPr>
        <sz val="7"/>
        <rFont val="Arial"/>
        <family val="2"/>
      </rPr>
      <t>Curug</t>
    </r>
  </si>
  <si>
    <r>
      <rPr>
        <sz val="7"/>
        <rFont val="Arial"/>
        <family val="2"/>
      </rPr>
      <t>26840 Jiwa</t>
    </r>
  </si>
  <si>
    <r>
      <rPr>
        <b/>
        <sz val="7"/>
        <rFont val="Arial"/>
        <family val="2"/>
      </rPr>
      <t>45.593.571.462</t>
    </r>
  </si>
  <si>
    <r>
      <rPr>
        <sz val="7"/>
        <rFont val="Arial"/>
        <family val="2"/>
      </rPr>
      <t>1102.110201.14.015</t>
    </r>
  </si>
  <si>
    <r>
      <rPr>
        <sz val="8"/>
        <rFont val="Arial"/>
        <family val="2"/>
      </rPr>
      <t>Pelayanan Kesehatan Penduduk Miskin di Puskesmas Jaringannya FKTP Kasemen</t>
    </r>
  </si>
  <si>
    <r>
      <rPr>
        <sz val="7"/>
        <rFont val="Arial"/>
        <family val="2"/>
      </rPr>
      <t xml:space="preserve">Keluaran : Cakupan Jaminan Kesehatan Nasional (JKN)
</t>
    </r>
    <r>
      <rPr>
        <sz val="7"/>
        <rFont val="Arial"/>
        <family val="2"/>
      </rPr>
      <t xml:space="preserve">Keluaran : Cakupan Pelayanan Kesehatan Rujukan Pasien Masyarakat Miskin
</t>
    </r>
    <r>
      <rPr>
        <sz val="7"/>
        <rFont val="Arial"/>
        <family val="2"/>
      </rPr>
      <t xml:space="preserve">Keluaran : Dana/Anggaran
</t>
    </r>
    <r>
      <rPr>
        <sz val="7"/>
        <rFont val="Arial"/>
        <family val="2"/>
      </rPr>
      <t xml:space="preserve">Keluaran : Pelayanan Kesehatan Peserta JKN (PBI &amp; Non PBI) Yang Prima
</t>
    </r>
    <r>
      <rPr>
        <sz val="7"/>
        <rFont val="Arial"/>
        <family val="2"/>
      </rPr>
      <t>Keluaran : Terciptanya Pelayanan Kesehatan Peserta JKN (PBI &amp; Non PBI) Yang Prima</t>
    </r>
  </si>
  <si>
    <r>
      <rPr>
        <sz val="7"/>
        <rFont val="Arial"/>
        <family val="2"/>
      </rPr>
      <t>Kasemen</t>
    </r>
  </si>
  <si>
    <r>
      <rPr>
        <sz val="7"/>
        <rFont val="Arial"/>
        <family val="2"/>
      </rPr>
      <t xml:space="preserve">0 Tahun
</t>
    </r>
    <r>
      <rPr>
        <sz val="7"/>
        <rFont val="Arial"/>
        <family val="2"/>
      </rPr>
      <t xml:space="preserve">0 Tahun
</t>
    </r>
    <r>
      <rPr>
        <sz val="7"/>
        <rFont val="Arial"/>
        <family val="2"/>
      </rPr>
      <t xml:space="preserve">0 Tahun
</t>
    </r>
    <r>
      <rPr>
        <sz val="7"/>
        <rFont val="Arial"/>
        <family val="2"/>
      </rPr>
      <t xml:space="preserve">0 Tahun
</t>
    </r>
    <r>
      <rPr>
        <sz val="7"/>
        <rFont val="Arial"/>
        <family val="2"/>
      </rPr>
      <t>0 Tahun</t>
    </r>
  </si>
  <si>
    <r>
      <rPr>
        <sz val="7"/>
        <rFont val="Arial"/>
        <family val="2"/>
      </rPr>
      <t>186.340.000</t>
    </r>
  </si>
  <si>
    <r>
      <rPr>
        <sz val="7"/>
        <rFont val="Arial"/>
        <family val="2"/>
      </rPr>
      <t>1102.110201.14.016</t>
    </r>
  </si>
  <si>
    <r>
      <rPr>
        <sz val="8"/>
        <rFont val="Arial"/>
        <family val="2"/>
      </rPr>
      <t>Pelayanan Kesehatan Penduduk Miskin di Puskesmas Jaringannya FKTP Kilasah</t>
    </r>
  </si>
  <si>
    <r>
      <rPr>
        <sz val="7"/>
        <rFont val="Arial"/>
        <family val="2"/>
      </rPr>
      <t>Keluaran : Peserta JKN untuk Mendapatkan Pelayanan Kesehatan Secara Prima Di FKTP dan Jejaringnya</t>
    </r>
  </si>
  <si>
    <r>
      <rPr>
        <sz val="7"/>
        <rFont val="Arial"/>
        <family val="2"/>
      </rPr>
      <t>Kilasah</t>
    </r>
  </si>
  <si>
    <r>
      <rPr>
        <sz val="7"/>
        <rFont val="Arial"/>
        <family val="2"/>
      </rPr>
      <t>30558 Jiwa</t>
    </r>
  </si>
  <si>
    <r>
      <rPr>
        <sz val="7"/>
        <rFont val="Arial"/>
        <family val="2"/>
      </rPr>
      <t>1102.110201.14.017</t>
    </r>
  </si>
  <si>
    <r>
      <rPr>
        <sz val="8"/>
        <rFont val="Arial"/>
        <family val="2"/>
      </rPr>
      <t>Pelayanan Kesehatan Penduduk Miskin di Puskesmas Jaringannya FKTP Rau</t>
    </r>
  </si>
  <si>
    <r>
      <rPr>
        <sz val="7"/>
        <rFont val="Arial"/>
        <family val="2"/>
      </rPr>
      <t>Keluaran : Jumlah Peserta Program JKN (PBI dan Non PBI) sesuai data kepesertaan BPJS yang terlayani</t>
    </r>
  </si>
  <si>
    <r>
      <rPr>
        <sz val="7"/>
        <rFont val="Arial"/>
        <family val="2"/>
      </rPr>
      <t>Rau</t>
    </r>
  </si>
  <si>
    <r>
      <rPr>
        <sz val="7"/>
        <rFont val="Arial"/>
        <family val="2"/>
      </rPr>
      <t>0 jiwa</t>
    </r>
  </si>
  <si>
    <r>
      <rPr>
        <sz val="7"/>
        <rFont val="Arial"/>
        <family val="2"/>
      </rPr>
      <t>111.500.000</t>
    </r>
  </si>
  <si>
    <r>
      <rPr>
        <sz val="7"/>
        <rFont val="Arial"/>
        <family val="2"/>
      </rPr>
      <t>1102.110201.14.018</t>
    </r>
  </si>
  <si>
    <r>
      <rPr>
        <sz val="8"/>
        <rFont val="Arial"/>
        <family val="2"/>
      </rPr>
      <t>Pelayanan Kesehatan Penduduk Miskin di Puskesmas Jaringannya FKTP Serang Kota</t>
    </r>
  </si>
  <si>
    <r>
      <rPr>
        <sz val="7"/>
        <rFont val="Arial"/>
        <family val="2"/>
      </rPr>
      <t>Keluaran : Terlayaninya Peserta JKN Untuk Mendapatkan Pelayanan Prima di FKTP &amp; Jaringannya</t>
    </r>
  </si>
  <si>
    <r>
      <rPr>
        <sz val="7"/>
        <rFont val="Arial"/>
        <family val="2"/>
      </rPr>
      <t>Serang Kota</t>
    </r>
  </si>
  <si>
    <r>
      <rPr>
        <sz val="7"/>
        <rFont val="Arial"/>
        <family val="2"/>
      </rPr>
      <t>31383 Jiwa</t>
    </r>
  </si>
  <si>
    <r>
      <rPr>
        <sz val="7"/>
        <rFont val="Arial"/>
        <family val="2"/>
      </rPr>
      <t>725.784.983</t>
    </r>
  </si>
  <si>
    <r>
      <rPr>
        <sz val="7"/>
        <rFont val="Arial"/>
        <family val="2"/>
      </rPr>
      <t>1102.110201.14.019</t>
    </r>
  </si>
  <si>
    <r>
      <rPr>
        <sz val="8"/>
        <rFont val="Arial"/>
        <family val="2"/>
      </rPr>
      <t>Pelayanan Kesehatan Penduduk Miskin di Puskesmas Jaringannya FKTP Singandaru</t>
    </r>
  </si>
  <si>
    <r>
      <rPr>
        <sz val="7"/>
        <rFont val="Arial"/>
        <family val="2"/>
      </rPr>
      <t>Keluaran : Peserta JKN untuk mendapatkan Pelayanan Kesehatan secara Prima di FKTP dan Jaringan nya UPTD Puskesmas Singandaru</t>
    </r>
  </si>
  <si>
    <r>
      <rPr>
        <sz val="7"/>
        <rFont val="Arial"/>
        <family val="2"/>
      </rPr>
      <t>Singandaru</t>
    </r>
  </si>
  <si>
    <r>
      <rPr>
        <sz val="7"/>
        <rFont val="Arial"/>
        <family val="2"/>
      </rPr>
      <t>1770658739 Jiwa</t>
    </r>
  </si>
  <si>
    <r>
      <rPr>
        <sz val="7"/>
        <rFont val="Arial"/>
        <family val="2"/>
      </rPr>
      <t>46.585.000</t>
    </r>
  </si>
  <si>
    <r>
      <rPr>
        <sz val="7"/>
        <rFont val="Arial"/>
        <family val="2"/>
      </rPr>
      <t>1102.110201.14.020</t>
    </r>
  </si>
  <si>
    <r>
      <rPr>
        <sz val="8"/>
        <rFont val="Arial"/>
        <family val="2"/>
      </rPr>
      <t>Pelayanan Kesehatan Penduduk Miskin di Puskesmas Jaringannya FKTP Taktakan</t>
    </r>
  </si>
  <si>
    <r>
      <rPr>
        <sz val="7"/>
        <rFont val="Arial"/>
        <family val="2"/>
      </rPr>
      <t>Keluaran : Terlaksananya Pelayanan Prima di FKTP bagi Peserta JKN (PBI DAN Non PBI)</t>
    </r>
  </si>
  <si>
    <r>
      <rPr>
        <sz val="7"/>
        <rFont val="Arial"/>
        <family val="2"/>
      </rPr>
      <t>Taktakan</t>
    </r>
  </si>
  <si>
    <r>
      <rPr>
        <sz val="7"/>
        <rFont val="Arial"/>
        <family val="2"/>
      </rPr>
      <t>14843 Jiwa</t>
    </r>
  </si>
  <si>
    <r>
      <rPr>
        <sz val="7"/>
        <rFont val="Arial"/>
        <family val="2"/>
      </rPr>
      <t>329.568.311</t>
    </r>
  </si>
  <si>
    <r>
      <rPr>
        <sz val="7"/>
        <rFont val="Arial"/>
        <family val="2"/>
      </rPr>
      <t>1102.110201.14.021</t>
    </r>
  </si>
  <si>
    <r>
      <rPr>
        <sz val="8"/>
        <rFont val="Arial"/>
        <family val="2"/>
      </rPr>
      <t>Kegiatan Pelayanan Kesehatan Penduduk Miskin di Puskesmas Jaringannya FKTP Walantaka</t>
    </r>
  </si>
  <si>
    <r>
      <rPr>
        <sz val="7"/>
        <rFont val="Arial"/>
        <family val="2"/>
      </rPr>
      <t>Keluaran : Terlayaninya Peserta JKN Untuk Mendfapatkan Pelayanan Kesehatan Secara Prima Di FKTP Walantaka dan Jaringannya</t>
    </r>
  </si>
  <si>
    <r>
      <rPr>
        <sz val="7"/>
        <rFont val="Arial"/>
        <family val="2"/>
      </rPr>
      <t>Walantaka</t>
    </r>
  </si>
  <si>
    <r>
      <rPr>
        <sz val="7"/>
        <rFont val="Arial"/>
        <family val="2"/>
      </rPr>
      <t>162450 Jiwa/Bulan</t>
    </r>
  </si>
  <si>
    <r>
      <rPr>
        <sz val="7"/>
        <rFont val="Arial"/>
        <family val="2"/>
      </rPr>
      <t>1102.110201.14.022</t>
    </r>
  </si>
  <si>
    <r>
      <rPr>
        <sz val="8"/>
        <rFont val="Arial"/>
        <family val="2"/>
      </rPr>
      <t>Kegiatan Pelayanan Kesehatan Penduduk Miskin di Puskesmas Jaringannya FKTP Kalodran</t>
    </r>
  </si>
  <si>
    <r>
      <rPr>
        <sz val="7"/>
        <rFont val="Arial"/>
        <family val="2"/>
      </rPr>
      <t>Keluaran : jumlah peserta program JKN (PBI dan Non PBI) sesuai kepesertaan BPJS yang di layani</t>
    </r>
  </si>
  <si>
    <r>
      <rPr>
        <sz val="7"/>
        <rFont val="Arial"/>
        <family val="2"/>
      </rPr>
      <t>Kalodran</t>
    </r>
  </si>
  <si>
    <r>
      <rPr>
        <sz val="7"/>
        <rFont val="Arial"/>
        <family val="2"/>
      </rPr>
      <t>10836 Jiwa</t>
    </r>
  </si>
  <si>
    <r>
      <rPr>
        <sz val="7"/>
        <rFont val="Arial"/>
        <family val="2"/>
      </rPr>
      <t>73.205.000</t>
    </r>
  </si>
  <si>
    <r>
      <rPr>
        <sz val="7"/>
        <rFont val="Arial"/>
        <family val="2"/>
      </rPr>
      <t>1102.110201.14.023</t>
    </r>
  </si>
  <si>
    <r>
      <rPr>
        <sz val="8"/>
        <rFont val="Arial"/>
        <family val="2"/>
      </rPr>
      <t>Kegiatan Pelayanan Kesehatan Penduduk Miskin di Puskesmas Jaringannya FKTP Banjar Agung</t>
    </r>
  </si>
  <si>
    <r>
      <rPr>
        <sz val="7"/>
        <rFont val="Arial"/>
        <family val="2"/>
      </rPr>
      <t>Keluaran : Terlayaninya Peserta JKN untuk Mendapatkan Pelayanan Kesehatan Secara Prima di FKTP dan Jaringannya</t>
    </r>
  </si>
  <si>
    <r>
      <rPr>
        <sz val="7"/>
        <rFont val="Arial"/>
        <family val="2"/>
      </rPr>
      <t>Banjar Agung</t>
    </r>
  </si>
  <si>
    <r>
      <rPr>
        <sz val="7"/>
        <rFont val="Arial"/>
        <family val="2"/>
      </rPr>
      <t>10343 Jiwa</t>
    </r>
  </si>
  <si>
    <r>
      <rPr>
        <sz val="7"/>
        <rFont val="Arial"/>
        <family val="2"/>
      </rPr>
      <t>319.440.000</t>
    </r>
  </si>
  <si>
    <r>
      <rPr>
        <sz val="7"/>
        <rFont val="Arial"/>
        <family val="2"/>
      </rPr>
      <t>1102.110201.14.024</t>
    </r>
  </si>
  <si>
    <r>
      <rPr>
        <sz val="8"/>
        <rFont val="Arial"/>
        <family val="2"/>
      </rPr>
      <t>Kegiatan Pelayanan Kesehatan Penduduk Miskin di Puskesmas Jaringannya FKTP Pancur</t>
    </r>
  </si>
  <si>
    <r>
      <rPr>
        <sz val="7"/>
        <rFont val="Arial"/>
        <family val="2"/>
      </rPr>
      <t>Keluaran : Terlayaninya peserta JKN untuk mendapatkan pelayanan kesehatan secara prima di FKTP Pancur dan Jaringannya</t>
    </r>
  </si>
  <si>
    <r>
      <rPr>
        <sz val="7"/>
        <rFont val="Arial"/>
        <family val="2"/>
      </rPr>
      <t>Pancur</t>
    </r>
  </si>
  <si>
    <r>
      <rPr>
        <sz val="7"/>
        <rFont val="Arial"/>
        <family val="2"/>
      </rPr>
      <t>11020 Jiwa/Bulan</t>
    </r>
  </si>
  <si>
    <r>
      <rPr>
        <sz val="7"/>
        <rFont val="Arial"/>
        <family val="2"/>
      </rPr>
      <t>1.785.428.190</t>
    </r>
  </si>
  <si>
    <r>
      <rPr>
        <sz val="7"/>
        <rFont val="Arial"/>
        <family val="2"/>
      </rPr>
      <t>1102.110201.14.025</t>
    </r>
  </si>
  <si>
    <r>
      <rPr>
        <sz val="8"/>
        <rFont val="Arial"/>
        <family val="2"/>
      </rPr>
      <t>Kegiatan Pelayanan Kesehatan Penduduk Miskin di Puskesmas Jaringannya FKTP Unyur</t>
    </r>
  </si>
  <si>
    <r>
      <rPr>
        <sz val="7"/>
        <rFont val="Arial"/>
        <family val="2"/>
      </rPr>
      <t>Unyur</t>
    </r>
  </si>
  <si>
    <r>
      <rPr>
        <sz val="7"/>
        <rFont val="Arial"/>
        <family val="2"/>
      </rPr>
      <t>14695 Jiwa</t>
    </r>
  </si>
  <si>
    <r>
      <rPr>
        <sz val="7"/>
        <rFont val="Arial"/>
        <family val="2"/>
      </rPr>
      <t>801.131.000</t>
    </r>
  </si>
  <si>
    <r>
      <rPr>
        <sz val="7"/>
        <rFont val="Arial"/>
        <family val="2"/>
      </rPr>
      <t>1102.110201.14.026</t>
    </r>
  </si>
  <si>
    <r>
      <rPr>
        <sz val="8"/>
        <rFont val="Arial"/>
        <family val="2"/>
      </rPr>
      <t>Kegiatan Pelayanan Kesehatan Penduduk Miskin di Puskesmas Jaringannya FKTP Sawah Luhur</t>
    </r>
  </si>
  <si>
    <r>
      <rPr>
        <sz val="7"/>
        <rFont val="Arial"/>
        <family val="2"/>
      </rPr>
      <t>Keluaran : Peserta JKN untuk mendapatkan pelayanan Kesehatan secara prima di FKTP dan Jaringannya</t>
    </r>
  </si>
  <si>
    <r>
      <rPr>
        <sz val="7"/>
        <rFont val="Arial"/>
        <family val="2"/>
      </rPr>
      <t>Sawah Luhur</t>
    </r>
  </si>
  <si>
    <r>
      <rPr>
        <sz val="7"/>
        <rFont val="Arial"/>
        <family val="2"/>
      </rPr>
      <t>6655 Jiwa</t>
    </r>
  </si>
  <si>
    <r>
      <rPr>
        <sz val="7"/>
        <rFont val="Arial"/>
        <family val="2"/>
      </rPr>
      <t>296.934.000</t>
    </r>
  </si>
  <si>
    <r>
      <rPr>
        <sz val="7"/>
        <rFont val="Arial"/>
        <family val="2"/>
      </rPr>
      <t>1102.110201.14.027</t>
    </r>
  </si>
  <si>
    <r>
      <rPr>
        <sz val="8"/>
        <rFont val="Arial"/>
        <family val="2"/>
      </rPr>
      <t>Kegiatan Pelayanan Kesehatan Penduduk Miskin di Puskesmas Jaringannya FKTP Cipocok Jaya</t>
    </r>
  </si>
  <si>
    <r>
      <rPr>
        <sz val="7"/>
        <rFont val="Arial"/>
        <family val="2"/>
      </rPr>
      <t>Keluaran : Peserta JKN untuk mendapatkan Pelayanan Kesehatan secara Prima di FKTP dan Jaringannya</t>
    </r>
  </si>
  <si>
    <r>
      <rPr>
        <sz val="7"/>
        <rFont val="Arial"/>
        <family val="2"/>
      </rPr>
      <t>Cipocok Jaya</t>
    </r>
  </si>
  <si>
    <r>
      <rPr>
        <sz val="7"/>
        <rFont val="Arial"/>
        <family val="2"/>
      </rPr>
      <t>5359 Jiwa</t>
    </r>
  </si>
  <si>
    <r>
      <rPr>
        <sz val="7"/>
        <rFont val="Arial"/>
        <family val="2"/>
      </rPr>
      <t>2.215.728.000</t>
    </r>
  </si>
  <si>
    <r>
      <rPr>
        <sz val="7"/>
        <rFont val="Arial"/>
        <family val="2"/>
      </rPr>
      <t>1102.110201.14.028</t>
    </r>
  </si>
  <si>
    <r>
      <rPr>
        <sz val="8"/>
        <rFont val="Arial"/>
        <family val="2"/>
      </rPr>
      <t>Penyediaan Pendukung Pelayanan Kesehatan (BOK Puskesmas Banjar Agung)</t>
    </r>
  </si>
  <si>
    <r>
      <rPr>
        <sz val="7"/>
        <rFont val="Arial"/>
        <family val="2"/>
      </rPr>
      <t>Keluaran : Terlaksananya Kegiatan Bantuan Operasional Kesehatan (BOK)</t>
    </r>
  </si>
  <si>
    <r>
      <rPr>
        <sz val="7"/>
        <rFont val="Arial"/>
        <family val="2"/>
      </rPr>
      <t>Puskesmas Banjar Agung</t>
    </r>
  </si>
  <si>
    <r>
      <rPr>
        <sz val="7"/>
        <rFont val="Arial"/>
        <family val="2"/>
      </rPr>
      <t>1.757.853.474</t>
    </r>
  </si>
  <si>
    <r>
      <rPr>
        <sz val="7"/>
        <rFont val="Arial"/>
        <family val="2"/>
      </rPr>
      <t>1102.110201.14.029</t>
    </r>
  </si>
  <si>
    <r>
      <rPr>
        <sz val="8"/>
        <rFont val="Arial"/>
        <family val="2"/>
      </rPr>
      <t>Penyediaan Pendukung Pelayanan Kesehatan (BOK Puskesmas Banten Girang)</t>
    </r>
  </si>
  <si>
    <r>
      <rPr>
        <sz val="7"/>
        <rFont val="Arial"/>
        <family val="2"/>
      </rPr>
      <t>Keluaran : Terlaksananya Kegiatan Biaya Operasional Kesehatan (BOK)</t>
    </r>
  </si>
  <si>
    <r>
      <rPr>
        <sz val="7"/>
        <rFont val="Arial"/>
        <family val="2"/>
      </rPr>
      <t>Puskesmas Banten Girang</t>
    </r>
  </si>
  <si>
    <r>
      <rPr>
        <sz val="7"/>
        <rFont val="Arial"/>
        <family val="2"/>
      </rPr>
      <t>2.420.136.000</t>
    </r>
  </si>
  <si>
    <r>
      <rPr>
        <sz val="7"/>
        <rFont val="Arial"/>
        <family val="2"/>
      </rPr>
      <t>1102.110201.14.030</t>
    </r>
  </si>
  <si>
    <r>
      <rPr>
        <sz val="8"/>
        <rFont val="Arial"/>
        <family val="2"/>
      </rPr>
      <t>Penyediaan Pendukung Pelayanan Kesehatan (BOK Puskesmas Cipocok Jaya)</t>
    </r>
  </si>
  <si>
    <r>
      <rPr>
        <sz val="7"/>
        <rFont val="Arial"/>
        <family val="2"/>
      </rPr>
      <t>Keluaran : Terlaksananya kegiatan bantuan operasional kesehatan (BOK)</t>
    </r>
  </si>
  <si>
    <r>
      <rPr>
        <sz val="7"/>
        <rFont val="Arial"/>
        <family val="2"/>
      </rPr>
      <t>Puskesmas Cipocok Jaya</t>
    </r>
  </si>
  <si>
    <r>
      <rPr>
        <sz val="7"/>
        <rFont val="Arial"/>
        <family val="2"/>
      </rPr>
      <t>1.183.008.000</t>
    </r>
  </si>
  <si>
    <r>
      <rPr>
        <sz val="7"/>
        <rFont val="Arial"/>
        <family val="2"/>
      </rPr>
      <t>1102.110201.14.031</t>
    </r>
  </si>
  <si>
    <r>
      <rPr>
        <sz val="8"/>
        <rFont val="Arial"/>
        <family val="2"/>
      </rPr>
      <t>Penyediaan Pendukung Pelayanan Kesehatan (BOK Puskesmas Ciracas)</t>
    </r>
  </si>
  <si>
    <r>
      <rPr>
        <sz val="7"/>
        <rFont val="Arial"/>
        <family val="2"/>
      </rPr>
      <t>Keluaran : Terselenggaranya kegiatan Bantuan Operasional Kesehatan (BOK)</t>
    </r>
  </si>
  <si>
    <r>
      <rPr>
        <sz val="7"/>
        <rFont val="Arial"/>
        <family val="2"/>
      </rPr>
      <t>Puskesmas Ciracas</t>
    </r>
  </si>
  <si>
    <r>
      <rPr>
        <sz val="7"/>
        <rFont val="Arial"/>
        <family val="2"/>
      </rPr>
      <t>2.327.400.000</t>
    </r>
  </si>
  <si>
    <r>
      <rPr>
        <sz val="7"/>
        <rFont val="Arial"/>
        <family val="2"/>
      </rPr>
      <t>1102.110201.14.032</t>
    </r>
  </si>
  <si>
    <r>
      <rPr>
        <sz val="8"/>
        <rFont val="Arial"/>
        <family val="2"/>
      </rPr>
      <t>Penyediaan Pendukung Pelayanan Kesehatan (BOK Puskesmas Curug)</t>
    </r>
  </si>
  <si>
    <r>
      <rPr>
        <sz val="7"/>
        <rFont val="Arial"/>
        <family val="2"/>
      </rPr>
      <t>Puskesmas Curug</t>
    </r>
  </si>
  <si>
    <r>
      <rPr>
        <sz val="7"/>
        <rFont val="Arial"/>
        <family val="2"/>
      </rPr>
      <t>1.947.724.612</t>
    </r>
  </si>
  <si>
    <r>
      <rPr>
        <sz val="7"/>
        <rFont val="Arial"/>
        <family val="2"/>
      </rPr>
      <t>1102.110201.14.033</t>
    </r>
  </si>
  <si>
    <r>
      <rPr>
        <sz val="8"/>
        <rFont val="Arial"/>
        <family val="2"/>
      </rPr>
      <t>Penyediaan Pendukung Pelayanan Kesehatan (BOK Puskesmas Kalodran)</t>
    </r>
  </si>
  <si>
    <r>
      <rPr>
        <sz val="7"/>
        <rFont val="Arial"/>
        <family val="2"/>
      </rPr>
      <t>Puskesmas Kalodran</t>
    </r>
  </si>
  <si>
    <r>
      <rPr>
        <sz val="7"/>
        <rFont val="Arial"/>
        <family val="2"/>
      </rPr>
      <t>1.124.676.000</t>
    </r>
  </si>
  <si>
    <r>
      <rPr>
        <sz val="7"/>
        <rFont val="Arial"/>
        <family val="2"/>
      </rPr>
      <t>1102.110201.14.034</t>
    </r>
  </si>
  <si>
    <r>
      <rPr>
        <sz val="8"/>
        <rFont val="Arial"/>
        <family val="2"/>
      </rPr>
      <t>Penyediaan Pendukung Pelayanan Kesehatan (BOK Puskesmas Kasemen)</t>
    </r>
  </si>
  <si>
    <r>
      <rPr>
        <sz val="7"/>
        <rFont val="Arial"/>
        <family val="2"/>
      </rPr>
      <t>Keluaran : Terlaksananya  kegiatan bantuan operasional Kesehatan (BOK)</t>
    </r>
  </si>
  <si>
    <r>
      <rPr>
        <sz val="7"/>
        <rFont val="Arial"/>
        <family val="2"/>
      </rPr>
      <t>Puskesmas Kasemen</t>
    </r>
  </si>
  <si>
    <r>
      <rPr>
        <sz val="7"/>
        <rFont val="Arial"/>
        <family val="2"/>
      </rPr>
      <t>1.153.680.000</t>
    </r>
  </si>
  <si>
    <r>
      <rPr>
        <sz val="7"/>
        <rFont val="Arial"/>
        <family val="2"/>
      </rPr>
      <t>1102.110201.14.035</t>
    </r>
  </si>
  <si>
    <r>
      <rPr>
        <sz val="8"/>
        <rFont val="Arial"/>
        <family val="2"/>
      </rPr>
      <t>Penyediaan Pendukung Pelayanan Kesehatan (BOK Puskesmas Kilasah)</t>
    </r>
  </si>
  <si>
    <r>
      <rPr>
        <sz val="7"/>
        <rFont val="Arial"/>
        <family val="2"/>
      </rPr>
      <t>Keluaran : Terlaksananya kegiatan Biaya Operasional kesehatan (BOK)</t>
    </r>
  </si>
  <si>
    <r>
      <rPr>
        <sz val="7"/>
        <rFont val="Arial"/>
        <family val="2"/>
      </rPr>
      <t>Puskesmas Kilasah</t>
    </r>
  </si>
  <si>
    <r>
      <rPr>
        <sz val="7"/>
        <rFont val="Arial"/>
        <family val="2"/>
      </rPr>
      <t>707.988.600</t>
    </r>
  </si>
  <si>
    <r>
      <rPr>
        <sz val="7"/>
        <rFont val="Arial"/>
        <family val="2"/>
      </rPr>
      <t>1102.110201.14.036</t>
    </r>
  </si>
  <si>
    <r>
      <rPr>
        <sz val="8"/>
        <rFont val="Arial"/>
        <family val="2"/>
      </rPr>
      <t>Penyediaan Pendukung Pelayanan Kesehatan (BOK Puskesmas Pancur )</t>
    </r>
  </si>
  <si>
    <r>
      <rPr>
        <sz val="7"/>
        <rFont val="Arial"/>
        <family val="2"/>
      </rPr>
      <t>Keluaran : terlaksananya kegiatan Biaya Operasional Kesehatan (BOK)</t>
    </r>
  </si>
  <si>
    <r>
      <rPr>
        <sz val="7"/>
        <rFont val="Arial"/>
        <family val="2"/>
      </rPr>
      <t>Puskesmas Pancur</t>
    </r>
  </si>
  <si>
    <r>
      <rPr>
        <sz val="7"/>
        <rFont val="Arial"/>
        <family val="2"/>
      </rPr>
      <t>1102.110201.14.037</t>
    </r>
  </si>
  <si>
    <r>
      <rPr>
        <sz val="8"/>
        <rFont val="Arial"/>
        <family val="2"/>
      </rPr>
      <t>Penyediaan Pendukung Pelayanan Kesehatan (BOK Puskesmas Rau)</t>
    </r>
  </si>
  <si>
    <r>
      <rPr>
        <sz val="7"/>
        <rFont val="Arial"/>
        <family val="2"/>
      </rPr>
      <t>Puskesmas Rau</t>
    </r>
  </si>
  <si>
    <r>
      <rPr>
        <sz val="7"/>
        <rFont val="Arial"/>
        <family val="2"/>
      </rPr>
      <t>639.646.000</t>
    </r>
  </si>
  <si>
    <r>
      <rPr>
        <sz val="7"/>
        <rFont val="Arial"/>
        <family val="2"/>
      </rPr>
      <t>1102.110201.14.038</t>
    </r>
  </si>
  <si>
    <r>
      <rPr>
        <sz val="8"/>
        <rFont val="Arial"/>
        <family val="2"/>
      </rPr>
      <t>Penyediaan Pendukung Pelayanan Kesehatan (BOK Puskesmas Sawah Luhur )</t>
    </r>
  </si>
  <si>
    <r>
      <rPr>
        <sz val="7"/>
        <rFont val="Arial"/>
        <family val="2"/>
      </rPr>
      <t xml:space="preserve">Keluaran : Cakupan Jaminan Kesehatan Nasional (JKN)
</t>
    </r>
    <r>
      <rPr>
        <sz val="7"/>
        <rFont val="Arial"/>
        <family val="2"/>
      </rPr>
      <t xml:space="preserve">Keluaran : Dana/Anggaran
</t>
    </r>
    <r>
      <rPr>
        <sz val="7"/>
        <rFont val="Arial"/>
        <family val="2"/>
      </rPr>
      <t xml:space="preserve">Keluaran : Terlaksananya Kegiatan Bantuan Oprasional Kesehatan (BOK)
</t>
    </r>
    <r>
      <rPr>
        <sz val="7"/>
        <rFont val="Arial"/>
        <family val="2"/>
      </rPr>
      <t xml:space="preserve">Keluaran : Meningkatnya Upaya Kesehatan Dan Pemberdayaan Masyarakat
</t>
    </r>
    <r>
      <rPr>
        <sz val="7"/>
        <rFont val="Arial"/>
        <family val="2"/>
      </rPr>
      <t xml:space="preserve">Keluaran : Meningkatnya Pelayanan Kesehatan Preventif Dan Promotif Pada Masyarakat
</t>
    </r>
    <r>
      <rPr>
        <sz val="7"/>
        <rFont val="Arial"/>
        <family val="2"/>
      </rPr>
      <t>Keluaran : Meningkatnya Derajat Kesehatan Masyarakat</t>
    </r>
  </si>
  <si>
    <r>
      <rPr>
        <sz val="7"/>
        <rFont val="Arial"/>
        <family val="2"/>
      </rPr>
      <t>Puskesmas Sawah Luhur</t>
    </r>
  </si>
  <si>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 xml:space="preserve">12 Bulan
</t>
    </r>
    <r>
      <rPr>
        <sz val="7"/>
        <rFont val="Arial"/>
        <family val="2"/>
      </rPr>
      <t>12 Bulan</t>
    </r>
  </si>
  <si>
    <r>
      <rPr>
        <sz val="7"/>
        <rFont val="Arial"/>
        <family val="2"/>
      </rPr>
      <t>905.975.400</t>
    </r>
  </si>
  <si>
    <r>
      <rPr>
        <sz val="7"/>
        <rFont val="Arial"/>
        <family val="2"/>
      </rPr>
      <t>1102.110201.14.039</t>
    </r>
  </si>
  <si>
    <r>
      <rPr>
        <sz val="8"/>
        <rFont val="Arial"/>
        <family val="2"/>
      </rPr>
      <t>Penyediaan Pendukung Pelayanan Kesehatan (BOK Puskesmas Serang Kota)</t>
    </r>
  </si>
  <si>
    <r>
      <rPr>
        <sz val="7"/>
        <rFont val="Arial"/>
        <family val="2"/>
      </rPr>
      <t>Puskesmas Serang Kota</t>
    </r>
  </si>
  <si>
    <r>
      <rPr>
        <sz val="7"/>
        <rFont val="Arial"/>
        <family val="2"/>
      </rPr>
      <t>1.043.340.000</t>
    </r>
  </si>
  <si>
    <r>
      <rPr>
        <sz val="7"/>
        <rFont val="Arial"/>
        <family val="2"/>
      </rPr>
      <t>1102.110201.14.040</t>
    </r>
  </si>
  <si>
    <r>
      <rPr>
        <sz val="8"/>
        <rFont val="Arial"/>
        <family val="2"/>
      </rPr>
      <t>Penyediaan Pendukung Pelayanan Kesehatan (BOK Puskesmas Singandaru)</t>
    </r>
  </si>
  <si>
    <r>
      <rPr>
        <sz val="7"/>
        <rFont val="Arial"/>
        <family val="2"/>
      </rPr>
      <t>Puskesmas Singandaru</t>
    </r>
  </si>
  <si>
    <r>
      <rPr>
        <sz val="7"/>
        <rFont val="Arial"/>
        <family val="2"/>
      </rPr>
      <t>410.256.792</t>
    </r>
  </si>
  <si>
    <r>
      <rPr>
        <sz val="7"/>
        <rFont val="Arial"/>
        <family val="2"/>
      </rPr>
      <t>1102.110201.14.041</t>
    </r>
  </si>
  <si>
    <r>
      <rPr>
        <sz val="8"/>
        <rFont val="Arial"/>
        <family val="2"/>
      </rPr>
      <t>Penyediaan Pendukung Pelayanan Kesehatan (BOK Puskesmas Taktakan )</t>
    </r>
  </si>
  <si>
    <r>
      <rPr>
        <sz val="7"/>
        <rFont val="Arial"/>
        <family val="2"/>
      </rPr>
      <t>Keluaran : Terlaksananya Kegiatan Bantuan Oprasional Kesehatan (BOK)</t>
    </r>
  </si>
  <si>
    <r>
      <rPr>
        <sz val="7"/>
        <rFont val="Arial"/>
        <family val="2"/>
      </rPr>
      <t>Puskesmas Taktakan</t>
    </r>
  </si>
  <si>
    <r>
      <rPr>
        <sz val="7"/>
        <rFont val="Arial"/>
        <family val="2"/>
      </rPr>
      <t>305.692.000</t>
    </r>
  </si>
  <si>
    <r>
      <rPr>
        <sz val="7"/>
        <rFont val="Arial"/>
        <family val="2"/>
      </rPr>
      <t>1102.110201.14.042</t>
    </r>
  </si>
  <si>
    <r>
      <rPr>
        <sz val="8"/>
        <rFont val="Arial"/>
        <family val="2"/>
      </rPr>
      <t>Penyediaan Pendukung Pelayanan Kesehatan (BOK Puskesmas Unyur )</t>
    </r>
  </si>
  <si>
    <r>
      <rPr>
        <sz val="7"/>
        <rFont val="Arial"/>
        <family val="2"/>
      </rPr>
      <t>Keluaran : Terlaksananya kegiatan operasional kesehatan (BOK)</t>
    </r>
  </si>
  <si>
    <r>
      <rPr>
        <sz val="7"/>
        <rFont val="Arial"/>
        <family val="2"/>
      </rPr>
      <t>Puskesmas Unyur</t>
    </r>
  </si>
  <si>
    <r>
      <rPr>
        <sz val="7"/>
        <rFont val="Arial"/>
        <family val="2"/>
      </rPr>
      <t>381.940.000</t>
    </r>
  </si>
  <si>
    <r>
      <rPr>
        <sz val="7"/>
        <rFont val="Arial"/>
        <family val="2"/>
      </rPr>
      <t>1102.110201.14.043</t>
    </r>
  </si>
  <si>
    <r>
      <rPr>
        <sz val="8"/>
        <rFont val="Arial"/>
        <family val="2"/>
      </rPr>
      <t>Penyediaan Pendukung Pelayanan Kesehatan (BOK Puskesmas Walantaka)</t>
    </r>
  </si>
  <si>
    <r>
      <rPr>
        <sz val="7"/>
        <rFont val="Arial"/>
        <family val="2"/>
      </rPr>
      <t>Puskesmas Walantaka</t>
    </r>
  </si>
  <si>
    <r>
      <rPr>
        <sz val="7"/>
        <rFont val="Arial"/>
        <family val="2"/>
      </rPr>
      <t>418.730.000</t>
    </r>
  </si>
  <si>
    <r>
      <rPr>
        <sz val="7"/>
        <rFont val="Arial"/>
        <family val="2"/>
      </rPr>
      <t>237.650.500</t>
    </r>
  </si>
  <si>
    <r>
      <rPr>
        <sz val="7"/>
        <rFont val="Arial"/>
        <family val="2"/>
      </rPr>
      <t>577.129.000</t>
    </r>
  </si>
  <si>
    <r>
      <rPr>
        <sz val="7"/>
        <rFont val="Arial"/>
        <family val="2"/>
      </rPr>
      <t>488.725.000</t>
    </r>
  </si>
  <si>
    <r>
      <rPr>
        <sz val="7"/>
        <rFont val="Arial"/>
        <family val="2"/>
      </rPr>
      <t>1102.110201.15.006</t>
    </r>
  </si>
  <si>
    <r>
      <rPr>
        <sz val="8"/>
        <rFont val="Arial"/>
        <family val="2"/>
      </rPr>
      <t>Penunjang Pelayanan Medis RSUD Kota Serang</t>
    </r>
  </si>
  <si>
    <r>
      <rPr>
        <sz val="7"/>
        <rFont val="Arial"/>
        <family val="2"/>
      </rPr>
      <t>Keluaran : Luas Ruang Radiologi</t>
    </r>
  </si>
  <si>
    <r>
      <rPr>
        <sz val="7"/>
        <rFont val="Arial"/>
        <family val="2"/>
      </rPr>
      <t>200 m2</t>
    </r>
  </si>
  <si>
    <r>
      <rPr>
        <sz val="8"/>
        <rFont val="Arial"/>
        <family val="2"/>
      </rPr>
      <t>(DAK FISIK)</t>
    </r>
  </si>
  <si>
    <r>
      <rPr>
        <sz val="7"/>
        <rFont val="Arial"/>
        <family val="2"/>
      </rPr>
      <t>(Lt. 1)</t>
    </r>
  </si>
  <si>
    <r>
      <rPr>
        <sz val="7"/>
        <rFont val="Arial"/>
        <family val="2"/>
      </rPr>
      <t>Keluaran : Luas Ruang</t>
    </r>
  </si>
  <si>
    <r>
      <rPr>
        <sz val="7"/>
        <rFont val="Arial"/>
        <family val="2"/>
      </rPr>
      <t>Laboratorium (Lt. 1)</t>
    </r>
  </si>
  <si>
    <r>
      <rPr>
        <sz val="7"/>
        <rFont val="Arial"/>
        <family val="2"/>
      </rPr>
      <t>9.456.755.000</t>
    </r>
  </si>
  <si>
    <r>
      <rPr>
        <sz val="7"/>
        <rFont val="Arial"/>
        <family val="2"/>
      </rPr>
      <t>Keluaran : Luas Ruang Farmasi (Lt.</t>
    </r>
  </si>
  <si>
    <r>
      <rPr>
        <sz val="7"/>
        <rFont val="Arial"/>
        <family val="2"/>
      </rPr>
      <t>1.224.520.000</t>
    </r>
  </si>
  <si>
    <r>
      <rPr>
        <sz val="7"/>
        <rFont val="Arial"/>
        <family val="2"/>
      </rPr>
      <t>1)</t>
    </r>
  </si>
  <si>
    <r>
      <rPr>
        <sz val="7"/>
        <rFont val="Arial"/>
        <family val="2"/>
      </rPr>
      <t>Keluaran : Luas Ruang Jenazah (Lt.</t>
    </r>
  </si>
  <si>
    <r>
      <rPr>
        <sz val="7"/>
        <rFont val="Arial"/>
        <family val="2"/>
      </rPr>
      <t>600 m2</t>
    </r>
  </si>
  <si>
    <r>
      <rPr>
        <sz val="7"/>
        <rFont val="Arial"/>
        <family val="2"/>
      </rPr>
      <t>Keluaran : Luas Ruang Tunggu (Lt.</t>
    </r>
  </si>
  <si>
    <r>
      <rPr>
        <sz val="7"/>
        <rFont val="Arial"/>
        <family val="2"/>
      </rPr>
      <t>85 m2</t>
    </r>
  </si>
  <si>
    <r>
      <rPr>
        <sz val="7"/>
        <rFont val="Arial"/>
        <family val="2"/>
      </rPr>
      <t>Keluaran : Luas Ruang Poli</t>
    </r>
  </si>
  <si>
    <r>
      <rPr>
        <sz val="7"/>
        <rFont val="Arial"/>
        <family val="2"/>
      </rPr>
      <t>800 m2</t>
    </r>
  </si>
  <si>
    <r>
      <rPr>
        <sz val="7"/>
        <rFont val="Arial"/>
        <family val="2"/>
      </rPr>
      <t>Lanjutan (Lt. 1)</t>
    </r>
  </si>
  <si>
    <r>
      <rPr>
        <sz val="7"/>
        <rFont val="Arial"/>
        <family val="2"/>
      </rPr>
      <t>Keluaran : Luas Ruang Intensif (Lt.</t>
    </r>
  </si>
  <si>
    <r>
      <rPr>
        <sz val="7"/>
        <rFont val="Arial"/>
        <family val="2"/>
      </rPr>
      <t>2)</t>
    </r>
  </si>
  <si>
    <r>
      <rPr>
        <sz val="7"/>
        <rFont val="Arial"/>
        <family val="2"/>
      </rPr>
      <t>Keluaran : Luas Ruang Kebidanan</t>
    </r>
  </si>
  <si>
    <r>
      <rPr>
        <sz val="7"/>
        <rFont val="Arial"/>
        <family val="2"/>
      </rPr>
      <t>400 m2</t>
    </r>
  </si>
  <si>
    <r>
      <rPr>
        <sz val="7"/>
        <rFont val="Arial"/>
        <family val="2"/>
      </rPr>
      <t>(Lt. 2)</t>
    </r>
  </si>
  <si>
    <r>
      <rPr>
        <sz val="7"/>
        <rFont val="Arial"/>
        <family val="2"/>
      </rPr>
      <t>Keluaran : Luas Ruang Kelas II (Lt.</t>
    </r>
  </si>
  <si>
    <r>
      <rPr>
        <sz val="7"/>
        <rFont val="Arial"/>
        <family val="2"/>
      </rPr>
      <t>Keluaran : Luas Ruang Kelas I (Lt.3)</t>
    </r>
  </si>
  <si>
    <r>
      <rPr>
        <sz val="7"/>
        <rFont val="Arial"/>
        <family val="2"/>
      </rPr>
      <t>1600 m2</t>
    </r>
  </si>
  <si>
    <r>
      <rPr>
        <sz val="7"/>
        <rFont val="Arial"/>
        <family val="2"/>
      </rPr>
      <t>Keluaran : Luas Ruang Aula (Lt.3)</t>
    </r>
  </si>
  <si>
    <r>
      <rPr>
        <sz val="7"/>
        <rFont val="Arial"/>
        <family val="2"/>
      </rPr>
      <t>Keluaran : Jumlah Lift</t>
    </r>
  </si>
  <si>
    <r>
      <rPr>
        <sz val="7"/>
        <rFont val="Arial"/>
        <family val="2"/>
      </rPr>
      <t>8 Unit</t>
    </r>
  </si>
  <si>
    <r>
      <rPr>
        <sz val="7"/>
        <rFont val="Arial"/>
        <family val="2"/>
      </rPr>
      <t>Keluaran : Penyediaan Alkes Ruang</t>
    </r>
  </si>
  <si>
    <r>
      <rPr>
        <sz val="7"/>
        <rFont val="Arial"/>
        <family val="2"/>
      </rPr>
      <t>Perawatan Kelas III</t>
    </r>
  </si>
  <si>
    <r>
      <rPr>
        <sz val="7"/>
        <rFont val="Arial"/>
        <family val="2"/>
      </rPr>
      <t>Keluaran : Penyediaan Alkes Set</t>
    </r>
  </si>
  <si>
    <r>
      <rPr>
        <sz val="7"/>
        <rFont val="Arial"/>
        <family val="2"/>
      </rPr>
      <t>PONEK</t>
    </r>
  </si>
  <si>
    <r>
      <rPr>
        <sz val="7"/>
        <rFont val="Arial"/>
        <family val="2"/>
      </rPr>
      <t>Keluaran : Penyediaan Alkes ICU</t>
    </r>
  </si>
  <si>
    <r>
      <rPr>
        <sz val="7"/>
        <rFont val="Arial"/>
        <family val="2"/>
      </rPr>
      <t>Keluaran : Penyediaan Alkes</t>
    </r>
  </si>
  <si>
    <r>
      <rPr>
        <sz val="7"/>
        <rFont val="Arial"/>
        <family val="2"/>
      </rPr>
      <t>Pemulasaran Jenazah</t>
    </r>
  </si>
  <si>
    <r>
      <rPr>
        <sz val="7"/>
        <rFont val="Arial"/>
        <family val="2"/>
      </rPr>
      <t>Radiologi</t>
    </r>
  </si>
  <si>
    <r>
      <rPr>
        <b/>
        <sz val="8"/>
        <rFont val="Arial"/>
        <family val="2"/>
      </rPr>
      <t>1 : Tingkat ketersediaan Dok Perencanaan, Pengendalian dan Pelaporan Capaian Kinerja (%)
2 : Tingkat ketepatan waktu penyampaian Dok Perencanaan, Pengendalian dan Pelaporan Capaian Kinerja %)</t>
    </r>
  </si>
  <si>
    <r>
      <rPr>
        <b/>
        <sz val="8"/>
        <rFont val="Arial"/>
        <family val="2"/>
      </rPr>
      <t>100 %
100 %</t>
    </r>
  </si>
  <si>
    <r>
      <rPr>
        <b/>
        <sz val="8"/>
        <rFont val="Arial"/>
        <family val="2"/>
      </rPr>
      <t>1 : Tingkat ketersediaan Dok pengelolaan dan pelaporan keuangan (%)
2 : Tingkat ketepatan waktu penyampaian Dok pengelolaan dan pelaporan keuangan (%)</t>
    </r>
  </si>
  <si>
    <r>
      <rPr>
        <b/>
        <sz val="8"/>
        <rFont val="Arial"/>
        <family val="2"/>
      </rPr>
      <t>1 : Indeks Kepuasan Pelayanan Kesekretariatan
2 : Persentase Sarana dan praSarana kantor dalam kondisi baik
3 : Tingkat ketersediaan Dok Pengelolaan Barang Milik Daerah (%)</t>
    </r>
  </si>
  <si>
    <r>
      <rPr>
        <b/>
        <sz val="8"/>
        <rFont val="Arial"/>
        <family val="2"/>
      </rPr>
      <t>20    %
85    %
85    %</t>
    </r>
  </si>
  <si>
    <r>
      <rPr>
        <b/>
        <sz val="8"/>
        <rFont val="Arial"/>
        <family val="2"/>
      </rPr>
      <t>1 : Cakupan pelayanan kesehatan ibu hamil
2 : Cakupan pelayanan kesehatan ibu bersalin;
3 : Cakupan pelayanan kesehatan bayi baru lahir
4 : Cakupan pelayanan kesehatan balita
5 : Cakupan pelayanan kesehatan pada usia pendidikan dasar
6 : Cakupan Pelayanan kesehatan pada usia lanjut;
7 : Prevalensi balita gizi Kurang
8 : Persentase Kel yang melaksanakan STBM</t>
    </r>
  </si>
  <si>
    <r>
      <rPr>
        <b/>
        <sz val="8"/>
        <rFont val="Arial"/>
        <family val="2"/>
      </rPr>
      <t>1 : Cakupan Jaminan Kesehatan Nasional (JKN)
2 : Cakupan desa siaga aktif
3 : Cakupan Rumah Tangga yang melaksanakan PHBS
4 : Rasio tenaga Para Medis persatuan penduduk
5 : Cakupan pelayanan kesehatan rujukan pasien masyarakat miskin
6 : Cakupan pelayanan kesehatan dasar Masyarakat Miskin</t>
    </r>
  </si>
  <si>
    <r>
      <rPr>
        <b/>
        <sz val="8"/>
        <rFont val="Arial"/>
        <family val="2"/>
      </rPr>
      <t>90    %
80    %
80    %
1.9    %
100    %
100 %</t>
    </r>
  </si>
  <si>
    <t>100 %
100 %
100 %
100 %
100 %
100 %
2.7 %                                      60 %</t>
  </si>
  <si>
    <t>SKPD                 :      SEKRETARIAT DEWAN</t>
  </si>
  <si>
    <t>SKPD</t>
  </si>
  <si>
    <t>: DP3AKB</t>
  </si>
  <si>
    <t>3.256.031.000</t>
  </si>
  <si>
    <t>17.209.703.610</t>
  </si>
  <si>
    <t>KOPERASI, USAHA KECIL DAN MENENGAH</t>
  </si>
  <si>
    <t>PROGRAM PENINGKATAN KUALITAS KELEMBAGAAN KOPERASI</t>
  </si>
  <si>
    <t>1 : Persentase koperasi yang dibina</t>
  </si>
  <si>
    <t>2 : Capaian koperasi yang aktif</t>
  </si>
  <si>
    <t>36,66 %</t>
  </si>
  <si>
    <t>744.381.000</t>
  </si>
  <si>
    <t>3.540.611.110</t>
  </si>
  <si>
    <t>1211.200601.11.001</t>
  </si>
  <si>
    <t>Pendataan, Penataan dan Pembinaan Kelembagaan Koperasi</t>
  </si>
  <si>
    <t>Keluaran : Pendataan Koperasi Keluaran : Pembinaan Koperasi</t>
  </si>
  <si>
    <t>Keluaran : Pelaksanaan Peringatan Hari Koperasi (Gemaskop dan Jalan Sehat)</t>
  </si>
  <si>
    <t>6 Kecamatan</t>
  </si>
  <si>
    <t>80 Koperasi</t>
  </si>
  <si>
    <t>1000 Masyarakat</t>
  </si>
  <si>
    <t>425.381.000</t>
  </si>
  <si>
    <t>85 Koperasi</t>
  </si>
  <si>
    <t>2.094.721.110</t>
  </si>
  <si>
    <t>1211.200601.11.002</t>
  </si>
  <si>
    <t>Pengembangan Kemitraan dan Penilaian Kesehatan Koperasi</t>
  </si>
  <si>
    <t>Keluaran : Jumlah koperasi yang bermitra</t>
  </si>
  <si>
    <t>Keluaran : Jumlah koperasi yang dinilai kesehatanya</t>
  </si>
  <si>
    <t>2 Koperasi</t>
  </si>
  <si>
    <t>50 Koperasi</t>
  </si>
  <si>
    <t>137.378.000</t>
  </si>
  <si>
    <t>3 Koperasi</t>
  </si>
  <si>
    <t>55 Koperasi</t>
  </si>
  <si>
    <t>680.125.000</t>
  </si>
  <si>
    <t>1211.200601.11.004</t>
  </si>
  <si>
    <t>Pembinaan Pengembangan Usaha Koperasi</t>
  </si>
  <si>
    <t>Keluaran : Jumlah koperasi yang mengikuti bimtek pengembangan usaha koperasi</t>
  </si>
  <si>
    <t>100 Koperasi</t>
  </si>
  <si>
    <t>181.622.000</t>
  </si>
  <si>
    <t>765.765.000</t>
  </si>
  <si>
    <t>PROGRAM PEMBERDAYAAN DAN PENGEMBANGAN UMKM</t>
  </si>
  <si>
    <t>1 : Persentase Usaha mikro yang dibina</t>
  </si>
  <si>
    <t>2 : Persentase Usaha mikro yang terakses dukungan pengembangan usaha</t>
  </si>
  <si>
    <t>3 : Persentase kerjasama dalam promosi produk unggulan</t>
  </si>
  <si>
    <t>16,35 %</t>
  </si>
  <si>
    <t>38,17 %</t>
  </si>
  <si>
    <t>2.511.650.000</t>
  </si>
  <si>
    <t>13.669.092.500</t>
  </si>
  <si>
    <t>1211.200601.12.003</t>
  </si>
  <si>
    <t>Penyelenggaraan Promosi Produk Usaha Mikro Kecil Menengah</t>
  </si>
  <si>
    <t>Keluaran : Pameran (Pembangunan Daerah / serang Fair, ICE Banten Expo, Pameran Luar Daerah)</t>
  </si>
  <si>
    <t>Keluaran : Aplikasi Promosi UMKM Online</t>
  </si>
  <si>
    <t>Keluaran : Peningkatan Kemitraan Antara pelaku Usaha Mikro dengan Lembaga Pemerintah atau non Pemerintah</t>
  </si>
  <si>
    <t>Keluaran : Monitoring, Evaluasi Data Pelaku Usaha Mikro yang difasilitasi</t>
  </si>
  <si>
    <t>Kota Serang dan Luar Daerah</t>
  </si>
  <si>
    <t>5 Event</t>
  </si>
  <si>
    <t>1 Aplikasi</t>
  </si>
  <si>
    <t>5 Unit</t>
  </si>
  <si>
    <t>1.667.400.000</t>
  </si>
  <si>
    <t>0 Aplikasi</t>
  </si>
  <si>
    <t>6 Unit</t>
  </si>
  <si>
    <t>10.107.125.000</t>
  </si>
  <si>
    <t>1211.200601.12.004</t>
  </si>
  <si>
    <t>Pembinaan Usaha Mikro</t>
  </si>
  <si>
    <t>Keluaran : Bimtek pengembangan usaha makanan</t>
  </si>
  <si>
    <t>Keluaran : Bimtek pengembangan usaha kerajinan</t>
  </si>
  <si>
    <t>Keluaran : Bimtek pengembangan usaha konveksi</t>
  </si>
  <si>
    <t>60 UMKM</t>
  </si>
  <si>
    <t>330.000.000</t>
  </si>
  <si>
    <t>70 UMKM</t>
  </si>
  <si>
    <t>1.392.300.000</t>
  </si>
  <si>
    <t>1211.200601.12.005</t>
  </si>
  <si>
    <t>Peningkatan Dan Pemberdayaan Usaha Mikro</t>
  </si>
  <si>
    <t>Keluaran : Pemutakhiran Data Pelaku Usaha Mikro yang berlegalitas</t>
  </si>
  <si>
    <t>Keluaran : Pelatihan sistem jaminan halal dan Bimtek HAKI</t>
  </si>
  <si>
    <t>100 UMKM</t>
  </si>
  <si>
    <t>514.250.000</t>
  </si>
  <si>
    <t>120 UMKM</t>
  </si>
  <si>
    <t>2.169.667.500</t>
  </si>
  <si>
    <t>URUSAN PILIHAN</t>
  </si>
  <si>
    <t>13.116.317.600</t>
  </si>
  <si>
    <t>72.052.020.045</t>
  </si>
  <si>
    <t>PERDAGANGAN</t>
  </si>
  <si>
    <t>11.949.806.100</t>
  </si>
  <si>
    <t>67.080.401.980</t>
  </si>
  <si>
    <t>1 : Indeks Kepuasan Pelayanan Kantor</t>
  </si>
  <si>
    <t>2 : Persentase sarana dan prasarana kantor dalam kondisi baik</t>
  </si>
  <si>
    <t>3 : Tingkat kehadiran Aparatur</t>
  </si>
  <si>
    <t>4 : Tingkat ketersediaan Dokumen Pengelolaan Barang Milik Daerah</t>
  </si>
  <si>
    <t>3.221.745.000</t>
  </si>
  <si>
    <t>18.520.516.239</t>
  </si>
  <si>
    <t>2006.200601.01.001</t>
  </si>
  <si>
    <t>Keluaran : Terpenuhinya kebutuhan pelayanan administrasi perkantoran</t>
  </si>
  <si>
    <t>833.785.000</t>
  </si>
  <si>
    <t>4.932.592.000</t>
  </si>
  <si>
    <t>2006.200601.01.002</t>
  </si>
  <si>
    <t>Keluaran : Vacum Cleaner Keluaran : Laptop Keluaran : Lemari</t>
  </si>
  <si>
    <t>Keluaran : Kendaraan Roda Dua</t>
  </si>
  <si>
    <t>9 Unit</t>
  </si>
  <si>
    <t>113.000.000</t>
  </si>
  <si>
    <t>0 Unit</t>
  </si>
  <si>
    <t>2006.200601.01.003</t>
  </si>
  <si>
    <t>Keluaran : Terpeliharanya sarana dan prasarana kantor</t>
  </si>
  <si>
    <t>1.025.960.000</t>
  </si>
  <si>
    <t>7.747.429.239</t>
  </si>
  <si>
    <t>2006.200601.01.004</t>
  </si>
  <si>
    <t>Keluaran : Rehab gedung kantor metrologi</t>
  </si>
  <si>
    <t>Keluaran : Rehab gedung kantor dinas</t>
  </si>
  <si>
    <t>Keluaran : Rehab gedung kantor UPT Pasar</t>
  </si>
  <si>
    <t>1 Unit</t>
  </si>
  <si>
    <t>440.000.000</t>
  </si>
  <si>
    <t>1.906.400.000</t>
  </si>
  <si>
    <t>2006.200601.01.009</t>
  </si>
  <si>
    <t>Keluaran : Pakain Kerja Lapangan</t>
  </si>
  <si>
    <t>Keluaran : Pakaian hari hari tertentu (Batik)</t>
  </si>
  <si>
    <t>Keluaran : Pakain olahraga</t>
  </si>
  <si>
    <t>57 Stel</t>
  </si>
  <si>
    <t>40 Stel</t>
  </si>
  <si>
    <t>50.000.000</t>
  </si>
  <si>
    <t>0 Stel</t>
  </si>
  <si>
    <t>316.805.000</t>
  </si>
  <si>
    <t>2006.200601.01.010</t>
  </si>
  <si>
    <t>Keluaran : Terlaksananya kegiatan hari hari besar keagamaan dan HUT Kota Serang</t>
  </si>
  <si>
    <t>3 Event</t>
  </si>
  <si>
    <t>66.000.000</t>
  </si>
  <si>
    <t>313.460.000</t>
  </si>
  <si>
    <t>2006.200601.01.011</t>
  </si>
  <si>
    <t>Keluaran : Tersusunnya dokumen pengelolaan barang milik daerah / Laporan Asset (KIB A s.d KIB F)</t>
  </si>
  <si>
    <t>6 Dokumen</t>
  </si>
  <si>
    <t>77.000.000</t>
  </si>
  <si>
    <t>369.870.000</t>
  </si>
  <si>
    <t>2006.200601.01.012</t>
  </si>
  <si>
    <t>Keluaran : Terpenuhinya makan minum pegawai</t>
  </si>
  <si>
    <t>328.460.000</t>
  </si>
  <si>
    <t>2006.200601.01.013</t>
  </si>
  <si>
    <t>Keluaran : Terlaksananya rapat rapat koordinasi dan konsultasi dalam dan luar daerah</t>
  </si>
  <si>
    <t>550.000.000</t>
  </si>
  <si>
    <t>2.605.500.000</t>
  </si>
  <si>
    <t>1 : Tingkat Ketersediaan Dokumen pengelolaan dan pelaporan keuangan</t>
  </si>
  <si>
    <t>2 : Tingkat Ketepatan waktu penyampaian Dokumen pengelolaan dan pelaporan keuangan</t>
  </si>
  <si>
    <t>63.008.000</t>
  </si>
  <si>
    <t>295.836.480</t>
  </si>
  <si>
    <t>2006.200601.02.001</t>
  </si>
  <si>
    <t>Keluaran : Jumlah Dokumen Pelaporan Keuanngan Triwulanan dan Semesteran</t>
  </si>
  <si>
    <t>6 Dok</t>
  </si>
  <si>
    <t>22.000.000</t>
  </si>
  <si>
    <t>101.620.000</t>
  </si>
  <si>
    <t>2006.200601.02.002</t>
  </si>
  <si>
    <t>Keluaran : Jumlah dokumen pelaporan keuangan tahunan</t>
  </si>
  <si>
    <t>41.008.000</t>
  </si>
  <si>
    <t>194.216.480</t>
  </si>
  <si>
    <t>2 :    Tingkat Ketepatan waktu penyampaian Dokumen Perencanaan, Pengendalian dan Pelaporan Capaian Kinerja</t>
  </si>
  <si>
    <t>354.327.600</t>
  </si>
  <si>
    <t>1.794.940.356</t>
  </si>
  <si>
    <t>2006.200601.03.001</t>
  </si>
  <si>
    <t>Keluaran : Jumlah Dokumen Perencanaan (Renja Murni, Renja Perubahan dan Renstra OPD</t>
  </si>
  <si>
    <t>99.000.000</t>
  </si>
  <si>
    <t>495.402.000</t>
  </si>
  <si>
    <t>2006.200601.03.002</t>
  </si>
  <si>
    <t>Keluaran : Tersedianya dokumen RKA dan DPA (Murni 2022 dan Perubahan 2021)</t>
  </si>
  <si>
    <t>36.977.600</t>
  </si>
  <si>
    <t>197.116.656</t>
  </si>
  <si>
    <t>2006.200601.03.003</t>
  </si>
  <si>
    <t>Keluaran : Terkendalinya evaluasi kinerja</t>
  </si>
  <si>
    <t>42.350.000</t>
  </si>
  <si>
    <t>213.678.500</t>
  </si>
  <si>
    <t>2006.200601.03.004</t>
  </si>
  <si>
    <t>Keluaran : Jumlah Laporan Capaian Kinerja</t>
  </si>
  <si>
    <t>176.000.000</t>
  </si>
  <si>
    <t>888.743.200</t>
  </si>
  <si>
    <t>PROGRAM PERDAGANGAN</t>
  </si>
  <si>
    <t>1 : Cakupan pembinaan perdagangan</t>
  </si>
  <si>
    <t>2 : Capaian pembinaan sengketa konsumen</t>
  </si>
  <si>
    <t>3 : Capaian Pembinaan Potensi Ekspor</t>
  </si>
  <si>
    <t>1    Perusahaan</t>
  </si>
  <si>
    <t>2.104.813.500</t>
  </si>
  <si>
    <t>9.839.410.185</t>
  </si>
  <si>
    <t>2006.200601.11.006</t>
  </si>
  <si>
    <t>Operasionalisasi dan Pengembangan UPT Kemetrologian Daerah</t>
  </si>
  <si>
    <t>Keluaran : Jumlah pelayanan tera Keluaran : Jumlah pelayanan tera</t>
  </si>
  <si>
    <t>Keluaran : Jumlah pelayanan tera</t>
  </si>
  <si>
    <t>17 SPBU</t>
  </si>
  <si>
    <t>7 Pasar Tradisional</t>
  </si>
  <si>
    <t>4 Pasar Modern</t>
  </si>
  <si>
    <t>242.000.000</t>
  </si>
  <si>
    <t>1.171.020.000</t>
  </si>
  <si>
    <t>2006.200601.11.008</t>
  </si>
  <si>
    <t>Pembinaan Pelaku Usaha Perdagangan</t>
  </si>
  <si>
    <t>Keluaran : Sosialisasi produk unggulan daerah</t>
  </si>
  <si>
    <t>60 Orang</t>
  </si>
  <si>
    <t>192.500.000</t>
  </si>
  <si>
    <t>812.175.000</t>
  </si>
  <si>
    <t>2006.200601.11.009</t>
  </si>
  <si>
    <t>Perlindungan Usaha Perdagangan</t>
  </si>
  <si>
    <t>Keluaran : Sosialisasi perlindungan konsumen</t>
  </si>
  <si>
    <t>100 Orang</t>
  </si>
  <si>
    <t>82.500.000</t>
  </si>
  <si>
    <t>348.075.000</t>
  </si>
  <si>
    <t>2006.200601.11.010</t>
  </si>
  <si>
    <t>Pembinaan Kelembagaan Usaha Perdagangan</t>
  </si>
  <si>
    <t>Keluaran : Pendataan distributor dan toko</t>
  </si>
  <si>
    <t>Keluaran : Pembuatan peraturan</t>
  </si>
  <si>
    <t>Keluaran : Pembinaan Lembaga / Asosiasi</t>
  </si>
  <si>
    <t>Keluaran : Pengawasan</t>
  </si>
  <si>
    <t>50 Pelaku usaha</t>
  </si>
  <si>
    <t>4 Kali</t>
  </si>
  <si>
    <t>275.000.000</t>
  </si>
  <si>
    <t>1.160.250.000</t>
  </si>
  <si>
    <t>2006.200601.11.011</t>
  </si>
  <si>
    <t>Pengendalian Stabilitas Harga Barang Daerah</t>
  </si>
  <si>
    <t>Keluaran : Pemantauan Harga Sembako dan barang strategis</t>
  </si>
  <si>
    <t>Keluaran : Pelaksanaan Bazar/Pasar Murah</t>
  </si>
  <si>
    <t>15 Keg/Bazar</t>
  </si>
  <si>
    <t>1.044.063.500</t>
  </si>
  <si>
    <t>5.164.435.185</t>
  </si>
  <si>
    <t>2006.200601.11.012</t>
  </si>
  <si>
    <t>Tata Niaga Ekspor Dan Impor Daerah</t>
  </si>
  <si>
    <t>Keluaran : Dokumen pendataan potensi ekspor</t>
  </si>
  <si>
    <t>Keluaran : Pelaku usaha yang dibina dan didampingi</t>
  </si>
  <si>
    <t>8 Pelaku usaha</t>
  </si>
  <si>
    <t>10 Pelaku usaha</t>
  </si>
  <si>
    <t>417.690.000</t>
  </si>
  <si>
    <t>2006.200601.11.013</t>
  </si>
  <si>
    <t>Pengawasan Distribusi Barang</t>
  </si>
  <si>
    <t>Keluaran : Jumlah pengawasan distribusi barang (Barang bersubsidi dan barang berbahaya)</t>
  </si>
  <si>
    <t>169.750.000</t>
  </si>
  <si>
    <t>PROGRAM PENGELOLAAN PASAR</t>
  </si>
  <si>
    <t>1 : Cakupan pembinaan dan pengawasan pasar tradisional</t>
  </si>
  <si>
    <t>2 : Capaian Pemenuhan Sarana prasarana Pasar Tradisional</t>
  </si>
  <si>
    <t>3 : Persentase PKL Tertata</t>
  </si>
  <si>
    <t>6.205.912.000</t>
  </si>
  <si>
    <t>36.629.698.720</t>
  </si>
  <si>
    <t>2006.200601.12.004</t>
  </si>
  <si>
    <t>Penataan dan revitalisasi Pasar/sarana perdagangan</t>
  </si>
  <si>
    <t>Keluaran : Jumlah pasar yang direhab</t>
  </si>
  <si>
    <t>Keluaran : Jumlah Pasar Yang Dipelihara</t>
  </si>
  <si>
    <t>Keluaran : Pembangunan Kios PKL, KPW Banten Lama sehingga terfasilitasinya PKL</t>
  </si>
  <si>
    <t>Keluaran : Jumlah Pasar dan Sarana Pasar yang di Revitalisasi / dibangun dan ditata (Pasar Kepandean)</t>
  </si>
  <si>
    <t>3 Pasar</t>
  </si>
  <si>
    <t>200 Unit</t>
  </si>
  <si>
    <t>1 Pasar</t>
  </si>
  <si>
    <t>3.959.912.000</t>
  </si>
  <si>
    <t>2 Pasar</t>
  </si>
  <si>
    <t>300 Unit</t>
  </si>
  <si>
    <t>0 Pasar</t>
  </si>
  <si>
    <t>26.094.628.720</t>
  </si>
  <si>
    <t>2006.200601.12.005</t>
  </si>
  <si>
    <t>Pengawasan Dan Pengendalian Pasar</t>
  </si>
  <si>
    <t>Keluaran : Peningkatan kelembagaan pasar</t>
  </si>
  <si>
    <t>8 Pasar</t>
  </si>
  <si>
    <t>605.000.000</t>
  </si>
  <si>
    <t>2.552.550.000</t>
  </si>
  <si>
    <t>2006.200601.12.006</t>
  </si>
  <si>
    <t>Peningkatan Operasionalisasi Pasar</t>
  </si>
  <si>
    <t>Keluaran : Pembinaan petugas retribusi pasar</t>
  </si>
  <si>
    <t>Keluaran : Pendataan potensi pedagang pasar</t>
  </si>
  <si>
    <t>Keluaran : Audit laporan keuangan kerjasama pengelola pasar</t>
  </si>
  <si>
    <t>57 Orang</t>
  </si>
  <si>
    <t>1.045.000.000</t>
  </si>
  <si>
    <t>4.408.950.000</t>
  </si>
  <si>
    <t>2006.200601.12.008</t>
  </si>
  <si>
    <t>Pembinaan Pedagang Formal Dan Informal</t>
  </si>
  <si>
    <t>596.000.000</t>
  </si>
  <si>
    <t>3.573.570.000</t>
  </si>
  <si>
    <t>PERINDUSTRIAN</t>
  </si>
  <si>
    <t>1.166.511.500</t>
  </si>
  <si>
    <t>4.971.618.065</t>
  </si>
  <si>
    <t>PROGRAM PENGEMBANGAN INDUSTRI</t>
  </si>
  <si>
    <t>1 : Capaian penerapan standar produksi IKM</t>
  </si>
  <si>
    <t>2 : Capaian kualitas dan kuantitas produk IKM</t>
  </si>
  <si>
    <t>2007.200601.11.003</t>
  </si>
  <si>
    <t>Registrasi dan Pengendalian Industri</t>
  </si>
  <si>
    <t>Keluaran : Jumlah Data IKM di Kota Serang</t>
  </si>
  <si>
    <t>Keluaran : Bimtek dan Fasilitasi Sertifikasi Halal/Uji Masa Simpan/Pendaftaran Hak Merek</t>
  </si>
  <si>
    <t>Keluaran : Terfasilitasinya penyusunan raperda RPIK</t>
  </si>
  <si>
    <t>Keluaran : Jumlah Kajian Akademis Rencana Pembangunan Industri Kota (RPIK)</t>
  </si>
  <si>
    <t>30 IKM</t>
  </si>
  <si>
    <t>407.511.500</t>
  </si>
  <si>
    <t>40 IKM</t>
  </si>
  <si>
    <t>1.769.328.065</t>
  </si>
  <si>
    <t>2007.200601.11.004</t>
  </si>
  <si>
    <t>Pengembangan Produksi Ikm</t>
  </si>
  <si>
    <t>Keluaran : Bimtek Design Kemasan/Merk</t>
  </si>
  <si>
    <t>Keluaran : Pelatihan / Bimtek Bagi IKM Makanan, IKM Kerajinan dan IKM Konveksi</t>
  </si>
  <si>
    <t>Keluaran : Pembinaan Pengurus Dekranasda Kota Serang</t>
  </si>
  <si>
    <t>70 IKM</t>
  </si>
  <si>
    <t>594.000.000</t>
  </si>
  <si>
    <t>75 IKM</t>
  </si>
  <si>
    <t>2.506.140.000</t>
  </si>
  <si>
    <t>2007.200601.11.005</t>
  </si>
  <si>
    <t>Pengembangan Usaha Ikm</t>
  </si>
  <si>
    <t>Keluaran : Jumlah peserta pelatihan IKM</t>
  </si>
  <si>
    <t>60 IKM</t>
  </si>
  <si>
    <t>165.000.000</t>
  </si>
  <si>
    <t>696.150.000</t>
  </si>
  <si>
    <t>SKPD                 :      DINAS PERDAGANGAN, INDUSTRI DAN KOPERASI USAHA KECIL DAN MENGEAH</t>
  </si>
  <si>
    <t>81.200.203.768</t>
  </si>
  <si>
    <t>88.253.459.768</t>
  </si>
  <si>
    <t>PENDIDIKAN</t>
  </si>
  <si>
    <t>Indek kepuasan pelayanan kantor</t>
  </si>
  <si>
    <t>4.841.309.000</t>
  </si>
  <si>
    <t>10.278.065.000</t>
  </si>
  <si>
    <t>Tingkat ketersediaan sarana dan prasarana kantor dalam kondisi baik</t>
  </si>
  <si>
    <t>Tingkat disiplin dan peningkatan kapasitas aparatur</t>
  </si>
  <si>
    <t>Tingkat ketersediaan dokumentasi, informasi dan komunikasi</t>
  </si>
  <si>
    <t>Tingkat ketersediaan dokumen pengelolaan barang milik daerah</t>
  </si>
  <si>
    <t>1101.110101.01.001</t>
  </si>
  <si>
    <t>Keluaran : Jumlah Bulan Pelayanan Administrasi Kantor</t>
  </si>
  <si>
    <t>12 bln</t>
  </si>
  <si>
    <t>1.332.679.000</t>
  </si>
  <si>
    <t>2.100.000.000</t>
  </si>
  <si>
    <t>1101.110101.01.002</t>
  </si>
  <si>
    <t>Keluaran : Jumlah sarana dan prasarana kantor yang dibangun</t>
  </si>
  <si>
    <t>508.260.000,00</t>
  </si>
  <si>
    <t>1.681.065.000</t>
  </si>
  <si>
    <t>1101.110101.01.003</t>
  </si>
  <si>
    <t>Keluaran : Jumlah Sarana dan Prasarana Kantor yang dipelihara</t>
  </si>
  <si>
    <t>880.500.000,00</t>
  </si>
  <si>
    <t>1.400.000.000</t>
  </si>
  <si>
    <t>1101.110101.01.004</t>
  </si>
  <si>
    <t>Rehabilitasi gedung kantorrumah dinas/ rumah jabatan</t>
  </si>
  <si>
    <t>Keluaran : Jumlah gedung /kantor dinas yang direhab</t>
  </si>
  <si>
    <t>120.000.000,00</t>
  </si>
  <si>
    <t>150.000.000</t>
  </si>
  <si>
    <t>1101.110101.01.005</t>
  </si>
  <si>
    <t>Keluaran : Jumlah dokumen perencaan pengadaan tanah</t>
  </si>
  <si>
    <t>100.000.000</t>
  </si>
  <si>
    <t>1101.110101.01.006</t>
  </si>
  <si>
    <t>Persiapan Pengadaan Tanah</t>
  </si>
  <si>
    <t>Keluaran : Jumlah kegiatan persiapan pengadaan tanah</t>
  </si>
  <si>
    <t>1101.110101.01.007</t>
  </si>
  <si>
    <t>Keluaran : Jumlah tanah yang di adakan</t>
  </si>
  <si>
    <t>5000 Meter</t>
  </si>
  <si>
    <t>1.000.000.000</t>
  </si>
  <si>
    <t>1101.110101.01.008</t>
  </si>
  <si>
    <t>Penyerahan Hasil Pengadaan Tanah</t>
  </si>
  <si>
    <t>Keluaran : Jumlah dokumen hasil pengadaan tanah</t>
  </si>
  <si>
    <t>1101.110101.01.009</t>
  </si>
  <si>
    <t>Keluaran : Jumlah peserta peningkatan kapasitas aparatur/yang dibina</t>
  </si>
  <si>
    <t>500 Orang</t>
  </si>
  <si>
    <t>1.032.340.000,00</t>
  </si>
  <si>
    <t>1.575.000.000</t>
  </si>
  <si>
    <t>1101.110101.01.010</t>
  </si>
  <si>
    <t>Keluaran : Jumlah Dokumen informatiak dan komunikasi OPD</t>
  </si>
  <si>
    <t>211.680.000,00</t>
  </si>
  <si>
    <t>462.000.000</t>
  </si>
  <si>
    <t>1101.110101.01.011</t>
  </si>
  <si>
    <t>Keluaran : Jumlah dokumen barang milik daerah/aset yang dikelola</t>
  </si>
  <si>
    <t>12 Dokumen</t>
  </si>
  <si>
    <t>155.850.000,00</t>
  </si>
  <si>
    <t>350.000.000</t>
  </si>
  <si>
    <t>1101.110101.01.012</t>
  </si>
  <si>
    <t>Keluaran : Jumlah bulan penyediaan makan dan minum</t>
  </si>
  <si>
    <t>202.000.000,00</t>
  </si>
  <si>
    <t>370.000.000</t>
  </si>
  <si>
    <t>1101.110101.01.013</t>
  </si>
  <si>
    <t>Keluaran : Jumlah bulan kegiatan rapat koordinasi dan konsultasi dalam/luar daerah</t>
  </si>
  <si>
    <t>398.000.000,00</t>
  </si>
  <si>
    <t>890.000.000</t>
  </si>
  <si>
    <t>Tingkat ketepatan waktu penyampaian dokumen pengelelolaan dan pelaporan keuangan</t>
  </si>
  <si>
    <t>395.400.000</t>
  </si>
  <si>
    <t>600.000.000</t>
  </si>
  <si>
    <t>1101.110101.02.001</t>
  </si>
  <si>
    <t>Keluaran : Jumlah dokumen pelaporan keuangan</t>
  </si>
  <si>
    <t>Keluaran : Jumlah orang mengikuti rekon BOS Semesteran</t>
  </si>
  <si>
    <t>233.100.000,00</t>
  </si>
  <si>
    <t>250.000.000</t>
  </si>
  <si>
    <t>1101.110101.02.002</t>
  </si>
  <si>
    <t>Keluaran : Jumlah orang mengikuti rekon BOS Akhir Tahun</t>
  </si>
  <si>
    <t>162.300.000,00</t>
  </si>
  <si>
    <t>ingkat ketepatan waktu penyampaian dokumen perencanaan, pengendalian dan pelaporan capaian</t>
  </si>
  <si>
    <t>2.756.000.000</t>
  </si>
  <si>
    <t>2.960.000.000</t>
  </si>
  <si>
    <t>Tingkat ketersediaan dokumen perencanaan, pengendalian dan pelaporan capaian</t>
  </si>
  <si>
    <t>1101.110101.03.001</t>
  </si>
  <si>
    <t>Keluaran : Jumlah dokumen perencanaan perangkat daerah yang disusun</t>
  </si>
  <si>
    <t>1101.110101.03.002</t>
  </si>
  <si>
    <t>Keluaran : Jumlah dokumen RKA dan DPA perangkat daerah</t>
  </si>
  <si>
    <t>546.000.000,00</t>
  </si>
  <si>
    <t>750.000.000</t>
  </si>
  <si>
    <t>1101.110101.03.003</t>
  </si>
  <si>
    <t>Keluaran : Jumlah Dokumen Pengendalian dan Evaluasi Kinerja</t>
  </si>
  <si>
    <t>760.000.000</t>
  </si>
  <si>
    <t>1101.110101.03.004</t>
  </si>
  <si>
    <t>Keluaran : Jumlah dokumen pelaporan capaian kinerja yang disusun</t>
  </si>
  <si>
    <t>500.000.000</t>
  </si>
  <si>
    <t>1101.110101.03.005</t>
  </si>
  <si>
    <t>Keluaran : Jumlah Dokumen Data dan Profil</t>
  </si>
  <si>
    <t>Program Pendidikan Anak Usia Dini, Nonformal dan Informal</t>
  </si>
  <si>
    <t>Angka Partisipasi Kasar (APK) PAUD</t>
  </si>
  <si>
    <t>93,67%</t>
  </si>
  <si>
    <t>9.965.382.450</t>
  </si>
  <si>
    <t>93,40%</t>
  </si>
  <si>
    <t>Angka Partisipasi Murni (APM) PAUD</t>
  </si>
  <si>
    <t>89,58%</t>
  </si>
  <si>
    <t>89,60%</t>
  </si>
  <si>
    <t>Angka Melek Huruf (AMH</t>
  </si>
  <si>
    <t>Capaian Pembinaan dan Pembangunan Karakter Siswa</t>
  </si>
  <si>
    <t>Capaian Standar Mutu PAUD</t>
  </si>
  <si>
    <t>Peserta PAUD Holistik Integratif</t>
  </si>
  <si>
    <t>27,45%</t>
  </si>
  <si>
    <t>29,41%</t>
  </si>
  <si>
    <t>1101.110101.11.001</t>
  </si>
  <si>
    <t>Peningkatan Sarana Lembaga dan Pengelola Instruktur PNF dan Tutor Kesetaraan</t>
  </si>
  <si>
    <t>Keluaran : Jumlah lembaga PAUD dan PNF yang mendapatkan bantuan sarana sarana</t>
  </si>
  <si>
    <t>30 lembaga</t>
  </si>
  <si>
    <t>899.800.000</t>
  </si>
  <si>
    <t>1101.110101.11.002</t>
  </si>
  <si>
    <t>Penambahan ruang kelas sekolah PAUD</t>
  </si>
  <si>
    <t>Keluaran : Jumlah ruang kelas baru yang dibangun</t>
  </si>
  <si>
    <t>2 RKB</t>
  </si>
  <si>
    <t>433.339.450</t>
  </si>
  <si>
    <t>1101.110101.11.003</t>
  </si>
  <si>
    <t>Penyelenggaraan dan Kerjasama Pendidikan PAUD dan Pendidikan Non Formal</t>
  </si>
  <si>
    <t>Keluaran : Jumlah orang peserta kegiatan penyelenggaraan dan kerjasama PAUD dan PNF</t>
  </si>
  <si>
    <t>19 orang</t>
  </si>
  <si>
    <t>60.500.000</t>
  </si>
  <si>
    <t>1101.110101.11.004</t>
  </si>
  <si>
    <t>Pembangunan sarana air bersih dan sanitasi</t>
  </si>
  <si>
    <t>Keluaran : Bertambahnya jumlah sarana air bersih dan sanitasi yang dibangun</t>
  </si>
  <si>
    <t>2 unit</t>
  </si>
  <si>
    <t>1101.110101.11.005</t>
  </si>
  <si>
    <t>Pengadaan alat praktik dan peraga Edukasi</t>
  </si>
  <si>
    <t>Keluaran : Bertambahnya jumlah alat praktik dan peraga yang diadakan</t>
  </si>
  <si>
    <t>5 Set</t>
  </si>
  <si>
    <t>110.000.000</t>
  </si>
  <si>
    <t>1101.110101.11.006</t>
  </si>
  <si>
    <t>Penyelenggaraan Pendidikan Non Formal</t>
  </si>
  <si>
    <t>Keluaran : Jumlah lembaga non formal yang dilatih</t>
  </si>
  <si>
    <t>64 lembaga</t>
  </si>
  <si>
    <t>1101.110101.11.007</t>
  </si>
  <si>
    <t>Rehabilitasi Sedang / Berat ruang kelas Sekolah</t>
  </si>
  <si>
    <t>Keluaran : Jumlah ruang kelas yang direhab</t>
  </si>
  <si>
    <t>5 RK</t>
  </si>
  <si>
    <t>385.000.000</t>
  </si>
  <si>
    <t>1101.110101.11.008</t>
  </si>
  <si>
    <t>Pembinaan pendidikan kursus dan kelembagaan</t>
  </si>
  <si>
    <t>Keluaran : Jumlah lembaga dan kursus yang diberikan pembinaan</t>
  </si>
  <si>
    <t>100 lembaga</t>
  </si>
  <si>
    <t>170.500.000</t>
  </si>
  <si>
    <t>1101.110101.11.009</t>
  </si>
  <si>
    <t>Pengembangan pendidikan kecakapan hidup</t>
  </si>
  <si>
    <t>Keluaran : Jumlah peserta yang diberi pelatihan Pendidikan Kecakapan Hidup</t>
  </si>
  <si>
    <t>150 orang</t>
  </si>
  <si>
    <t>1101.110101.11.010</t>
  </si>
  <si>
    <t>Pengembangan data dan informasi pendidikan non formal</t>
  </si>
  <si>
    <t>Keluaran : Jumlah dokumen</t>
  </si>
  <si>
    <t>1101.110101.11.011</t>
  </si>
  <si>
    <t>Apresiasi Kelembagaan Paudni</t>
  </si>
  <si>
    <t>Keluaran : Jumlah lembaga kelembagaan PAUDNI yang diberikan Apresiasi</t>
  </si>
  <si>
    <t>132.000.000</t>
  </si>
  <si>
    <t>1101.110101.11.012</t>
  </si>
  <si>
    <t>Peningkatan Kapasitas KeLembagaan PAUDNI</t>
  </si>
  <si>
    <t>Keluaran : Jumlah peserta kegiatan peningkatan kapasitas kelembagaan PAUDNI</t>
  </si>
  <si>
    <t>150 lembaga</t>
  </si>
  <si>
    <t>1101.110101.11.013</t>
  </si>
  <si>
    <t>Pengadaan Perlengkapan PAUD Formal</t>
  </si>
  <si>
    <t>Keluaran : Jumlah perlengkapan PAUD Formal yang diadakan</t>
  </si>
  <si>
    <t>18 unit</t>
  </si>
  <si>
    <t>1101.110101.11.014</t>
  </si>
  <si>
    <t>Pengadaan Perlengkapan Sekolah</t>
  </si>
  <si>
    <t>Keluaran : Jumlah Perlengkapan Sekolah Berupa Buku Rapor</t>
  </si>
  <si>
    <t>6000 1 Paket</t>
  </si>
  <si>
    <t>210.000.000</t>
  </si>
  <si>
    <t>1101.110101.11.015</t>
  </si>
  <si>
    <t>Pengembangan Kurikulum, Bahan ajar dan Model pembelajaran Pendidikan Anak Usia Dini dan Pendidikan Non Formal</t>
  </si>
  <si>
    <t>Keluaran : Jumlah guru yang dilatih dalam pengembangan kurikulum, bahan ajar, dan model pembelajaran PAUD</t>
  </si>
  <si>
    <t>150 Orang</t>
  </si>
  <si>
    <t>375.000.000</t>
  </si>
  <si>
    <t>1101.110101.11.016</t>
  </si>
  <si>
    <t>Perencanaan dan penyusunan program pendidikan non formal</t>
  </si>
  <si>
    <t>Keluaran : Jumlah Dokumen Perencanaan dan Penyusunan Program Pendidikan Non Formal</t>
  </si>
  <si>
    <t>150  Orang</t>
  </si>
  <si>
    <t>145.000.000</t>
  </si>
  <si>
    <t>1101.110101.11.017</t>
  </si>
  <si>
    <t>Penyelenggaraan Paket Kesetaraan</t>
  </si>
  <si>
    <t>Keluaran : Jumlah lembaga yang mendapatkan bantuan paket kesetaraan A,B,dan C</t>
  </si>
  <si>
    <t>26 Lembaga</t>
  </si>
  <si>
    <t>160.000.000</t>
  </si>
  <si>
    <t>1101.110101.11.018</t>
  </si>
  <si>
    <t>Apresiasi PTK PAUD DIKMAS</t>
  </si>
  <si>
    <t>Keluaran : Jumlah PTK PAUD DIKMAS yang diapresiasi</t>
  </si>
  <si>
    <t>250 Orang</t>
  </si>
  <si>
    <t>1101.110101.11.019</t>
  </si>
  <si>
    <t>Pengarustaman gender</t>
  </si>
  <si>
    <t>Keluaran : Jumlah orang yang mengikuti Pengarustamaan Gender</t>
  </si>
  <si>
    <t>1101.110101.11.020</t>
  </si>
  <si>
    <t>Perencanaan dan penyusunan program pendidikan PAUD</t>
  </si>
  <si>
    <t>Keluaran : Jumlah dokumen perencanaan dan penyusunan program pendidikan non formal</t>
  </si>
  <si>
    <t>134 Orang</t>
  </si>
  <si>
    <t>1101.110101.11.021</t>
  </si>
  <si>
    <t>Pengembangan Paud Holistik dan Integratif</t>
  </si>
  <si>
    <t>Keluaran : Jumlah lembaga PAUD yang mengikuti pelatihan PAUD Holistik Integratif</t>
  </si>
  <si>
    <t>22 Lembaga</t>
  </si>
  <si>
    <t>130.000.000</t>
  </si>
  <si>
    <t>1101.110101.11.022</t>
  </si>
  <si>
    <t>Pengembangan pendidikan keaksaraan</t>
  </si>
  <si>
    <t>Keluaran : Jumlah Warga Belajar yang Mengikuti Keaksaraan</t>
  </si>
  <si>
    <t>5500 orang</t>
  </si>
  <si>
    <t>1.819.243.000</t>
  </si>
  <si>
    <t>1101.110101.11.023</t>
  </si>
  <si>
    <t>Pendidikan Parenting</t>
  </si>
  <si>
    <t>Keluaran : Jumlah Guru yang mengikuti pelatihan pendidikan parenting (Pengelola PAUDNI, Kepala Sekolah SD, Kepala Sekolah SMP)</t>
  </si>
  <si>
    <t>300 Orang</t>
  </si>
  <si>
    <t>230.000.000</t>
  </si>
  <si>
    <t>1101.110101.11.024</t>
  </si>
  <si>
    <t>Peringatan Hari Anak Nasional (HAN)</t>
  </si>
  <si>
    <t>Keluaran : Jumlah event Hari Anak Nasional</t>
  </si>
  <si>
    <t>2000 Orang</t>
  </si>
  <si>
    <t>1101.110101.11.025</t>
  </si>
  <si>
    <t>Pengembangan Pembinaan Karakter Paudni</t>
  </si>
  <si>
    <t>Keluaran : Jumlah orang yang mengikuti pengembangan pendidikan karakter</t>
  </si>
  <si>
    <t>2500 orang</t>
  </si>
  <si>
    <t>1101.110101.11.026</t>
  </si>
  <si>
    <t>Penyelenggaraan  pendidikan PAUDNI</t>
  </si>
  <si>
    <t>Keluaran : Jumlah Guru dan Pengelola PAUD Formal dan PAUD Non Formal</t>
  </si>
  <si>
    <t>1100 Lembaga</t>
  </si>
  <si>
    <t>2.000.000.000</t>
  </si>
  <si>
    <t>1101.110101.11.039</t>
  </si>
  <si>
    <t>Fasilitasi Dan Pengembangan Sekolah Ramah Anak (SRA)</t>
  </si>
  <si>
    <t>Paudni</t>
  </si>
  <si>
    <t>Keluaran : Jumlah lembaga yang diberikan fasilitasi sekolah ramah anak</t>
  </si>
  <si>
    <t>100 Lembaga</t>
  </si>
  <si>
    <t>1101.110101.11.040</t>
  </si>
  <si>
    <t>Penyelenggaraan Penguatan Pendidikan Karakter (PPK) Paudni</t>
  </si>
  <si>
    <t>Keluaran : Jumlah orang yang ditingkatkan karakternya melalui pelatihan pendidikan karakter</t>
  </si>
  <si>
    <t>Program Pendidikan Sekolah Dasar</t>
  </si>
  <si>
    <t>Angka Partisipasi Kasar (APK) SD/Sederajat</t>
  </si>
  <si>
    <t>125,50%</t>
  </si>
  <si>
    <t>23.184.636.388</t>
  </si>
  <si>
    <t>23.777.436.388</t>
  </si>
  <si>
    <t>Angka Partisipasi Murni (APM) SD/Sederajat</t>
  </si>
  <si>
    <t>Angka Kelulusan Siswa SD</t>
  </si>
  <si>
    <t>Capaian Standar Mutu</t>
  </si>
  <si>
    <t>Rasio Jumlah Murid/Kelas</t>
  </si>
  <si>
    <t>Rasio Jumlah Guru dan Murid</t>
  </si>
  <si>
    <t>1101.110101.12.001</t>
  </si>
  <si>
    <t>Penambahan ruang kelas sekolah SD</t>
  </si>
  <si>
    <t>Keluaran : Jumlah Ruang Kelas baru yang dibangun di sekolah dasar</t>
  </si>
  <si>
    <t>14 RKB</t>
  </si>
  <si>
    <t>10.708.500.000</t>
  </si>
  <si>
    <t>1101.110101.12.002</t>
  </si>
  <si>
    <t>Pembangunan taman, lapangan upacara dan fasilitas parkir</t>
  </si>
  <si>
    <t>Keluaran : Jumlah Sekolah yang dilaksakan Pembanunan taman, lapangan upcara dan fasilitas parkir</t>
  </si>
  <si>
    <t>9 sekolah</t>
  </si>
  <si>
    <t>1.452.000.000</t>
  </si>
  <si>
    <t>1101.110101.12.003</t>
  </si>
  <si>
    <t>Pembangunan perpustakaan sekolah SD</t>
  </si>
  <si>
    <t>Keluaran : Jumlah Sekolah Dasar yang dibangun gedung perpustakaan</t>
  </si>
  <si>
    <t>9 unit</t>
  </si>
  <si>
    <t>1.628.000.000</t>
  </si>
  <si>
    <t>1101.110101.12.004</t>
  </si>
  <si>
    <t>Pembangunan sarana air bersih dan sanitasi sekolah</t>
  </si>
  <si>
    <t>Keluaran : Jumlah Sekolah Dasar yang dibangun sarana air bersih dan sanitasi sekolah</t>
  </si>
  <si>
    <t>1101.110101.12.005</t>
  </si>
  <si>
    <t>Pengadaan Meubeuler Sekolah</t>
  </si>
  <si>
    <t>Keluaran : Jumlah Sekolah Dasar yang mendapakan bantuan pengadaan mebelair</t>
  </si>
  <si>
    <t>10 ruang</t>
  </si>
  <si>
    <t>198.000.000</t>
  </si>
  <si>
    <t>1101.110101.12.006</t>
  </si>
  <si>
    <t>Rehabilitasi sedang/berat ruang kelas sekolah</t>
  </si>
  <si>
    <t>Keluaran : Jumlah Sekolah Dasar yang mendapakan rehabilitasi sedang/berat raung kelas</t>
  </si>
  <si>
    <t>31 ruang</t>
  </si>
  <si>
    <t>3.282.862.768</t>
  </si>
  <si>
    <t>1101.110101.12.007</t>
  </si>
  <si>
    <t>Rehabilitasi sedang/berat ruang perpustakaan sekolah</t>
  </si>
  <si>
    <t>Keluaran : Jumlah ruang perpustakaan yang dire</t>
  </si>
  <si>
    <t>2 Ruang</t>
  </si>
  <si>
    <t>140.023.620</t>
  </si>
  <si>
    <t>8 Ruang</t>
  </si>
  <si>
    <t>1101.110101.12.008</t>
  </si>
  <si>
    <t>Peningkatan Kapasitas KeLembagaan Sekolah Dasar</t>
  </si>
  <si>
    <t>Keluaran : Jumlah orang mengikuti pelatihan peningkatan kelembagaan SD</t>
  </si>
  <si>
    <t>1101.110101.12.009</t>
  </si>
  <si>
    <t>Pelatihan Penyusunan kurikulum</t>
  </si>
  <si>
    <t>Keluaran : Jumlah orang yang mengikuti pelatihan penyusunan kurikulum</t>
  </si>
  <si>
    <t>107.650.000,00</t>
  </si>
  <si>
    <t>181.500.000</t>
  </si>
  <si>
    <t>1101.110101.12.010</t>
  </si>
  <si>
    <t>Pembinaan kelembagaan dan manajemen sekolah dengan penerapan Manajemen Berbasis Sekolah (MBS) di SD</t>
  </si>
  <si>
    <t>Keluaran : Jumlah orang yang mengikuti pembinaan kelembagaan MBS SD</t>
  </si>
  <si>
    <t>1101.110101.12.011</t>
  </si>
  <si>
    <t>Sistem Penjaminan Mutu Internal Sekolah Dasar</t>
  </si>
  <si>
    <t>Keluaran : Jumlah orang yang mengikuti sistem penjaminan mutu internal sekolah</t>
  </si>
  <si>
    <t>75 orang</t>
  </si>
  <si>
    <t>48.400.000,00</t>
  </si>
  <si>
    <t>90.750.000</t>
  </si>
  <si>
    <t>1101.110101.12.012</t>
  </si>
  <si>
    <t>Pengembangan Komprehensive Teaching and Learning</t>
  </si>
  <si>
    <t>Keluaran : JUmlah Guru Dalam Pengembangan Comprehensive Teaching and Learning ( CTL ) SD</t>
  </si>
  <si>
    <t>106.950.000,00</t>
  </si>
  <si>
    <t>1101.110101.12.013</t>
  </si>
  <si>
    <t>Pengembangan Materi Belajar mengajar dan metode pembelajaran dengan menggunakan Teknologi Informasi dan Komunikasi</t>
  </si>
  <si>
    <t>Keluaran : Jumlah orang yang mengikuti pelatihan metode pembelajaran dengan menggunakan TIK</t>
  </si>
  <si>
    <t>1101.110101.12.014</t>
  </si>
  <si>
    <t>Pengembangan Muatan Lokal SD</t>
  </si>
  <si>
    <t>Keluaran : Jumlah orang yang mengikuti pengembangan muatan lokal SD</t>
  </si>
  <si>
    <t>1101.110101.12.015</t>
  </si>
  <si>
    <t>Pelaksanaan Ujian Nasional SD</t>
  </si>
  <si>
    <t>Keluaran : Jumlah Sekolah Yang melaksanakan USBN</t>
  </si>
  <si>
    <t>252 Sekolah</t>
  </si>
  <si>
    <t>512.750.000,00</t>
  </si>
  <si>
    <t>786.800.000</t>
  </si>
  <si>
    <t>1101.110101.12.016</t>
  </si>
  <si>
    <t>Peningkatan kapasitas Guru</t>
  </si>
  <si>
    <t>Keluaran : Jumlah Guru yang mengikuti pelatihan peningkatan kapsitas guru</t>
  </si>
  <si>
    <t>150 85 Guru</t>
  </si>
  <si>
    <t>1101.110101.12.017</t>
  </si>
  <si>
    <t>Fasilitasi dan Pengembangan Sekolah Ramah Anak</t>
  </si>
  <si>
    <t>Keluaran : Jumlah sekolah terfasilitasi dan pengembangan sekolah ramah anak</t>
  </si>
  <si>
    <t>100 Sekolah</t>
  </si>
  <si>
    <t>1101.110101.12.018</t>
  </si>
  <si>
    <t>Pembinaaan minat, bakat, dan kreativitas siswa</t>
  </si>
  <si>
    <t>Keluaran : Jumlah lomba kreatifitas siswa SD se Kota Serang</t>
  </si>
  <si>
    <t>102 Mata Lomba</t>
  </si>
  <si>
    <t>1101.110101.12.019</t>
  </si>
  <si>
    <t>Pengadaan Buku Raport sekolah Dasar</t>
  </si>
  <si>
    <t>Keluaran : Jumlah buku raport</t>
  </si>
  <si>
    <t>4680 Eksemplar</t>
  </si>
  <si>
    <t>225.000.000</t>
  </si>
  <si>
    <t>1101.110101.12.020</t>
  </si>
  <si>
    <t>Peningkatan Penyelenggaraan Kegiatan Belanjar Mengajar (KBM) SD</t>
  </si>
  <si>
    <t>Keluaran : Jumlah Orang mengikuti kegiatan peningkatan KBM SD</t>
  </si>
  <si>
    <t>1101.110101.12.021</t>
  </si>
  <si>
    <t>Peningkatan penyelenggaraan Penguatan Pendidikan Karakter (PPK) SD</t>
  </si>
  <si>
    <t>Keluaran : Jumlah Guru dan siswa yang mengikuti Peningkatan Penguatan Pendidikan Karakter</t>
  </si>
  <si>
    <t>451 Orang</t>
  </si>
  <si>
    <t>322.000.000,00</t>
  </si>
  <si>
    <t>450.000.000</t>
  </si>
  <si>
    <t>1101.110101.12.022</t>
  </si>
  <si>
    <t>Pembangunan Sarana Ibadah, Ruang Guru dan Kantin Sehat SD</t>
  </si>
  <si>
    <t>Keluaran : Jumlah Sekolah Yang Dibangun</t>
  </si>
  <si>
    <t>8 USB</t>
  </si>
  <si>
    <t>2.640.000.000</t>
  </si>
  <si>
    <t>1101.110101.12.023</t>
  </si>
  <si>
    <t>Rehabilitasi Sarana Ibadah, Ruang Guru dan Kantin Sehat SD</t>
  </si>
  <si>
    <t>Keluaran : Jumlah ruang guru yang direhabilitasi</t>
  </si>
  <si>
    <t>253.000.000</t>
  </si>
  <si>
    <t>Program Pendidikan Sekolah Menengah Pertama</t>
  </si>
  <si>
    <t>Angka Partisipasi Kasar (APK) SMP/Sederajat</t>
  </si>
  <si>
    <t>117,35%</t>
  </si>
  <si>
    <t>28.798.575.930</t>
  </si>
  <si>
    <t>99,56%</t>
  </si>
  <si>
    <t>28.992.575.930</t>
  </si>
  <si>
    <t>Angka Partisipasi Murni (APM) SMP/Sederajat</t>
  </si>
  <si>
    <t>99,49%</t>
  </si>
  <si>
    <t>Angka Kelulusan SMP</t>
  </si>
  <si>
    <t>apaian Pembinaan dan Pengembangan Karakter Siswa</t>
  </si>
  <si>
    <t>Capaian Standar Mutu SMP</t>
  </si>
  <si>
    <t>Rasio Jml Murid/Kelas</t>
  </si>
  <si>
    <t>asio Jumlah Guru dan Murid SMP</t>
  </si>
  <si>
    <t>1101.110101.13.001</t>
  </si>
  <si>
    <t>Rehabilitasi sedang/berat ruang Guru sekolah SMP</t>
  </si>
  <si>
    <t>Keluaran : Jumlah Ruang Guru yang di rehab</t>
  </si>
  <si>
    <t>3 ruang</t>
  </si>
  <si>
    <t>495.000.000</t>
  </si>
  <si>
    <t>1101.110101.13.002</t>
  </si>
  <si>
    <t>Rehabilitasi sedang/berat laboratorium dan ruang praktikum sekolah SMP</t>
  </si>
  <si>
    <t>Keluaran : Jumlah LAB IPA yang di rehab</t>
  </si>
  <si>
    <t>1 ruang</t>
  </si>
  <si>
    <t>1101.110101.13.003</t>
  </si>
  <si>
    <t>Penambahan ruang kelas baru SMP/MTS/SMPLB</t>
  </si>
  <si>
    <t>Keluaran : Jumlah ruang kelas baru yang di bangun</t>
  </si>
  <si>
    <t>24 ruang</t>
  </si>
  <si>
    <t>8.110.000.000</t>
  </si>
  <si>
    <t>36 ruang</t>
  </si>
  <si>
    <t>1101.110101.13.004</t>
  </si>
  <si>
    <t>Rehabilitasi Ruang serba guna/Aula SMP</t>
  </si>
  <si>
    <t>Keluaran : Jumlah ruang serbaguna/aula yang direhab</t>
  </si>
  <si>
    <t>1101.110101.13.005</t>
  </si>
  <si>
    <t>Pembangunan Laboratorium dan ruang praktikum sekolah SMP</t>
  </si>
  <si>
    <t>Keluaran : Terlaksananya Pembangunan Lab IPA dan Praktikum SMP yang memadai</t>
  </si>
  <si>
    <t>1101.110101.13.006</t>
  </si>
  <si>
    <t>Pembangunan ruang serba guna/Aula SMP</t>
  </si>
  <si>
    <t>Keluaran : Terlaksananya Pembangunan Ruang Serbaguna/Aula SMP yang memadai</t>
  </si>
  <si>
    <t>990.000.000</t>
  </si>
  <si>
    <t>1101.110101.13.007</t>
  </si>
  <si>
    <t>Pembangunan taman, lapangan upacara dan fasilitas parkir SMP</t>
  </si>
  <si>
    <t>Keluaran : Terpenuhinya jumlah pagar dan paving SMP</t>
  </si>
  <si>
    <t>7 Sekolah</t>
  </si>
  <si>
    <t>1.210.000.000</t>
  </si>
  <si>
    <t>1101.110101.13.008</t>
  </si>
  <si>
    <t>Pembangunan sarana air bersih dan sanitasi SMP</t>
  </si>
  <si>
    <t>Keluaran : Terlaksananya Pembanguan Sarana Air Bersih dan Sanitasi SMP</t>
  </si>
  <si>
    <t>7 unit</t>
  </si>
  <si>
    <t>829.510.000</t>
  </si>
  <si>
    <t>1101.110101.13.009</t>
  </si>
  <si>
    <t>Rehabilitasi sedang/berat ruang kelas sekolah SMP</t>
  </si>
  <si>
    <t>Keluaran : Jumlah Ruang kelas yang direhab</t>
  </si>
  <si>
    <t>13 ruang</t>
  </si>
  <si>
    <t>1.815.000.000</t>
  </si>
  <si>
    <t>1101.110101.13.010</t>
  </si>
  <si>
    <t>Rehabilitasi sedang/berat ruang perpustakaan sekolah SMP</t>
  </si>
  <si>
    <t>Keluaran : Terlaksananya rehab ruang Perpustakaan Sekolah</t>
  </si>
  <si>
    <t>189.056.450</t>
  </si>
  <si>
    <t>1101.110101.13.011</t>
  </si>
  <si>
    <t>Pengadaan alat praktik dan peraga siswa SMP</t>
  </si>
  <si>
    <t>Keluaran : Jumlah Alat Praktik Peraga UNBK dan Smartboar di sekolah</t>
  </si>
  <si>
    <t>440 unit</t>
  </si>
  <si>
    <t>3.130.000.000</t>
  </si>
  <si>
    <t>1101.110101.13.012</t>
  </si>
  <si>
    <t>Pengadaan Meubeuler Sekolah SMP</t>
  </si>
  <si>
    <t>Keluaran : Jumlah Pengadaan Meubeler ruang sekolah</t>
  </si>
  <si>
    <t>7 ruang</t>
  </si>
  <si>
    <t>1101.110101.13.013</t>
  </si>
  <si>
    <t>Pengembangan Komprehensive Teaching and Learning SMP</t>
  </si>
  <si>
    <t>Keluaran : Jumlah guru yang mengikuti pelatihan CTL</t>
  </si>
  <si>
    <t>1101.110101.13.014</t>
  </si>
  <si>
    <t>Pengembangan Materi Belajar mengajar dan metode pembelajaran dengan menggunakan Teknologi Informasi dan Komunikasi SMP</t>
  </si>
  <si>
    <t>Keluaran : Jumlah Guru-guru TIK yang dilatih</t>
  </si>
  <si>
    <t>150 Guru</t>
  </si>
  <si>
    <t>121.000.000</t>
  </si>
  <si>
    <t>1101.110101.13.015</t>
  </si>
  <si>
    <t>Peningkatan Penyelenggaraan Kegiatan Belanjar Mengajar (KBM) SMP</t>
  </si>
  <si>
    <t>Keluaran : Jumlah orang yan mengikuti peningkatan penyelenggaraanKBM  SMP</t>
  </si>
  <si>
    <t>109 orang</t>
  </si>
  <si>
    <t>1101.110101.13.016</t>
  </si>
  <si>
    <t>Pelaksanaan Ujian Nasional SMP</t>
  </si>
  <si>
    <t>Keluaran : Jumlah Sekolah yang melaksanakan UN</t>
  </si>
  <si>
    <t>78 Sekolah</t>
  </si>
  <si>
    <t>634.040.000</t>
  </si>
  <si>
    <t>1101.110101.13.017</t>
  </si>
  <si>
    <t>Keluaran : Jumlah guru yang dilatih meningkatkan kapasitas guru</t>
  </si>
  <si>
    <t>85.500.000,00</t>
  </si>
  <si>
    <t>1101.110101.13.018</t>
  </si>
  <si>
    <t>Sistem Penjaminan Mutu Internal Sekolah</t>
  </si>
  <si>
    <t>Keluaran : Jumlah guru yang mengikuti pelatihan penjaminan mutu internal</t>
  </si>
  <si>
    <t>1101.110101.13.019</t>
  </si>
  <si>
    <t>Pengembangan minat, bakat, dan kreativitas siswa SMP</t>
  </si>
  <si>
    <t>Keluaran : Jumlah Mata Lomba O2SN,OSN dan FLS2n,TIngkat SMP sekota serang</t>
  </si>
  <si>
    <t>620.624.730</t>
  </si>
  <si>
    <t>1101.110101.13.022</t>
  </si>
  <si>
    <t>Pembinaan kelembagaan dan manajemen sekolah dengan penerapan Manajemen Berbasis Sekolah (MBS) di satuan Pendidikan Dasar SMP</t>
  </si>
  <si>
    <t>Keluaran : Jumlah guru dan kepala sekolah yang mengikuti pelatihan MBS</t>
  </si>
  <si>
    <t>156 orang</t>
  </si>
  <si>
    <t>1101.110101.13.023</t>
  </si>
  <si>
    <t>Pelaksanaan PPDB SMP</t>
  </si>
  <si>
    <t>Keluaran : Jumlah sekolah yang melaksanakan PPDB</t>
  </si>
  <si>
    <t>29 sekolah</t>
  </si>
  <si>
    <t>260.150.000</t>
  </si>
  <si>
    <t>1101.110101.13.024</t>
  </si>
  <si>
    <t>Penyebarluasan dan sosialisasi berbagai informasi pendidikan Dasar SMP</t>
  </si>
  <si>
    <t>Keluaran : Jumlah guru yang mengikuti sosialisasi informasi Pendidikan dasar SMP</t>
  </si>
  <si>
    <t>1101.110101.13.025</t>
  </si>
  <si>
    <t>Pengadaan Buku Raport SMP</t>
  </si>
  <si>
    <t>Keluaran : Jumlah buku raport siswa SMP yang disediakan</t>
  </si>
  <si>
    <t>7667 eksemplar</t>
  </si>
  <si>
    <t>436.289.700,00</t>
  </si>
  <si>
    <t>436.289.700</t>
  </si>
  <si>
    <t>1101.110101.13.026</t>
  </si>
  <si>
    <t>Pelatihan Penyusunan kurikulum SMP</t>
  </si>
  <si>
    <t>Keluaran : Jumlah Guru yang di latih</t>
  </si>
  <si>
    <t>80.118.050</t>
  </si>
  <si>
    <t>178.118.050</t>
  </si>
  <si>
    <t>1101.110101.13.027</t>
  </si>
  <si>
    <t>Pembangunan Sarana Ibadah, Ruang Guru dan Kantin Sehat SMP</t>
  </si>
  <si>
    <t>Keluaran : JUmlah Sarana dan Prasarana Ibadah dan Kantin sekolah yang dibangun</t>
  </si>
  <si>
    <t>4 paket</t>
  </si>
  <si>
    <t>1.921.787.000</t>
  </si>
  <si>
    <t>1101.110101.13.063</t>
  </si>
  <si>
    <t>Pembangunan Gedung Sekolah (SMP)</t>
  </si>
  <si>
    <t>Keluaran : Jumlah Unit Sekolah Baru yang dibangun</t>
  </si>
  <si>
    <t>1 unit</t>
  </si>
  <si>
    <t>5.500.000.000</t>
  </si>
  <si>
    <t>1101.110101.13.065</t>
  </si>
  <si>
    <t>Pembangunan Perpustakaan SMP</t>
  </si>
  <si>
    <t>Keluaran : Jumlah Perpustakaan SMP yang dibangun</t>
  </si>
  <si>
    <t>1101.110101.13.066</t>
  </si>
  <si>
    <t>Fasilitasi Dan Pengembangan Sekolah Ramah Anak (Sra) SMP</t>
  </si>
  <si>
    <t>Keluaran : JUmlah guru yang dilatih mengikuti pengembangan sekolah ramah anak</t>
  </si>
  <si>
    <t>78 orang</t>
  </si>
  <si>
    <t>1101.110101.13.067</t>
  </si>
  <si>
    <t>Peningkatan Penyelenggaraan Penguatan Pendidikan Karakter</t>
  </si>
  <si>
    <t>(PPK) SMP</t>
  </si>
  <si>
    <t>Keluaran : Jumlah orang yang mengikuti Penguatan Pendidikan Karakter</t>
  </si>
  <si>
    <t>220.000.000</t>
  </si>
  <si>
    <t>Program Peningkatan Mutu Guru  dan Tenaga Kependidikan</t>
  </si>
  <si>
    <t>Capaian rata-rata kompetensi Guru PAUD</t>
  </si>
  <si>
    <t>11.258.900.000</t>
  </si>
  <si>
    <t>11.680.000.000</t>
  </si>
  <si>
    <t>Capaian rata-rata kompetensi Guru Pendidikan Dasar</t>
  </si>
  <si>
    <t>Capaian tenaga kebudayaan yang berkualifikasi S1</t>
  </si>
  <si>
    <t>Capaian kinerja Guru TK</t>
  </si>
  <si>
    <t>Capaian kinerja Guru Pendidikan Dasar</t>
  </si>
  <si>
    <t>1101.110101.14.001</t>
  </si>
  <si>
    <t>Pelaksanaan Sertifikasi Pendidik SD dan SMP</t>
  </si>
  <si>
    <t>Keluaran : Jumlah Guru SD dan SMP yang akan disertifikasi</t>
  </si>
  <si>
    <t>200 Orang</t>
  </si>
  <si>
    <t>200.000.000</t>
  </si>
  <si>
    <t>1101.110101.14.002</t>
  </si>
  <si>
    <t>Pelaksanaan Uji Kompetensi Pendidik dan Tenaga Kependidikan SD dan SMP</t>
  </si>
  <si>
    <t>Keluaran : Jumlah Guru SD&amp;SMP yang akan disertifikasi</t>
  </si>
  <si>
    <t>300 orang</t>
  </si>
  <si>
    <t>1101.110101.14.003</t>
  </si>
  <si>
    <t>Pelatihan bagi pendidik untuk memenuhi standar kompetensi</t>
  </si>
  <si>
    <t>Keluaran : Jumlah Guru Yang Dilatih Untuk Memenuhi Standar kompetensi</t>
  </si>
  <si>
    <t>120 Orang</t>
  </si>
  <si>
    <t>1101.110101.14.004</t>
  </si>
  <si>
    <t>Pembinaan Kelompok Kerja Guru (KKG)</t>
  </si>
  <si>
    <t>Keluaran : Jumlah Peserta KKG yang dibina</t>
  </si>
  <si>
    <t>135.000.000</t>
  </si>
  <si>
    <t>1101.110101.14.005</t>
  </si>
  <si>
    <t>Pengembangan mutu dan kualitas program pendidikan dan pelatihan bagi pendidik dan tenaga kependidikan</t>
  </si>
  <si>
    <t>Keluaran : Jumlah Guru Honor dan Operator Sekolah Negeri TK, SD, SMP Penerima Insentif</t>
  </si>
  <si>
    <t>8.250.000.000</t>
  </si>
  <si>
    <t>1101.110101.14.006</t>
  </si>
  <si>
    <t>Pengembangan sistem penghargaan dan perlindungan terhadap profesi pendidik</t>
  </si>
  <si>
    <t>Keluaran : Jumlah Peserta Kegiatan Pengembangan sistem penghargaan dan Perlindungan terhadap profesi Pendidik</t>
  </si>
  <si>
    <t>1101.110101.14.007</t>
  </si>
  <si>
    <t>Pengembangan sistem perencanaan dan pengendalian program profesi pendidik dan tenaga kependidikan</t>
  </si>
  <si>
    <t>Keluaran : Jumlah Peserta Kegiatan Pengembangan sistem perencanaan dan pengendalian program profesi PTK</t>
  </si>
  <si>
    <t>192.600.000,00</t>
  </si>
  <si>
    <t>1101.110101.14.008</t>
  </si>
  <si>
    <t>Sosialisasi dan advokasi berbagai Peraturan Pemerintah di bidang pendidikan</t>
  </si>
  <si>
    <t>Keluaran : Jumlah Guru Peserta Kegiatan Sosialisasi dan Advokasi berbagai peraturan pemerintah dibidang pendidikan</t>
  </si>
  <si>
    <t>96.500.000,00</t>
  </si>
  <si>
    <t>1101.110101.14.009</t>
  </si>
  <si>
    <t>Penerapan Sistem dan Informasi Manajemen Pendidikan</t>
  </si>
  <si>
    <t>Keluaran : Jumlah Sistem dan Informasi Manejemen Pendidikan diluar daerah</t>
  </si>
  <si>
    <t>65.000.000,00</t>
  </si>
  <si>
    <t>1101.110101.14.010</t>
  </si>
  <si>
    <t>Pemberdayaan tenaga pendidik non formal</t>
  </si>
  <si>
    <t>Keluaran : Jumlah Tenaga Pendidik Non Formal Diberdayakan</t>
  </si>
  <si>
    <t>289.500.000,00</t>
  </si>
  <si>
    <t>1101.110101.14.011</t>
  </si>
  <si>
    <t>Pelatihan kompetensi tenaga pendidik</t>
  </si>
  <si>
    <t>Keluaran : Jumlah Guru yang dilatih</t>
  </si>
  <si>
    <t>296.600.000,00</t>
  </si>
  <si>
    <t>445.000.000</t>
  </si>
  <si>
    <t>1101.110101.14.012</t>
  </si>
  <si>
    <t>Pelaksanaan Sertifikasi Pendidik PAUD Formal</t>
  </si>
  <si>
    <t>Keluaran : Jumlah guru PAUD formal yang belum bersertifikasi</t>
  </si>
  <si>
    <t>1101.110101.14.013</t>
  </si>
  <si>
    <t>Pengembangan mutu dan kualitas program pendidikan dan pelatihan bagi pendidik dan tenaga kependidikan PAUDNI</t>
  </si>
  <si>
    <t>Keluaran : Jumlah peserta kegiatan Pengembangan mutu dan kualitas program pendidikan dan pelatihan bagi pendidik dan tenaga kependidikan PAUDNI</t>
  </si>
  <si>
    <t>1101.110101.14.014</t>
  </si>
  <si>
    <t>Penyelenggaraan Pelatihan, Seminar dan Lokakarya serta diskusi ilmiah tentang berbagai isu-isu PAUDNI</t>
  </si>
  <si>
    <t>Keluaran : Jumlah Peserta Kegiatan Pelatihan, Seminar dan Diskusi</t>
  </si>
  <si>
    <t>159.750.000</t>
  </si>
  <si>
    <t>1101.110101.14.015</t>
  </si>
  <si>
    <t>Peringatan Hari Guru</t>
  </si>
  <si>
    <t>Keluaran : Jumlah peserta kegiatan peringatan hari guru</t>
  </si>
  <si>
    <t>1101.110101.14.016</t>
  </si>
  <si>
    <t>Pelatihan peningkatan mutu Guru Seni dan sejarah SD dan SMP</t>
  </si>
  <si>
    <t>Keluaran : Jumlah Peserta Pelatihan Peningkatan Mutu Guru Seni dan Sejarah SD dan SMP</t>
  </si>
  <si>
    <t>114.200.000</t>
  </si>
  <si>
    <t>1101.110101.14.017</t>
  </si>
  <si>
    <t>Pengembangan Mutu dan kualitas Program pendidikan Dan Pelatihan Bagi GTK Kebudayaan</t>
  </si>
  <si>
    <t>Keluaran : Jumlah Peserta Kegiatan Pelatihan Pengembangan Mutu dan Kualitas Program Pendidikan dan Pelatihan Bagi GTK Kebudayaan</t>
  </si>
  <si>
    <t>75.000.000</t>
  </si>
  <si>
    <t>1101.110101.14.018</t>
  </si>
  <si>
    <t>Pemberdayaan GTK Kebudayaan</t>
  </si>
  <si>
    <t>Keluaran : Jumlah Peserta Pemberdayaan GTK Kebudayaan</t>
  </si>
  <si>
    <t>1101.110101.14.019</t>
  </si>
  <si>
    <t>Penyelenggaraan Pelatihan, Seminar dan Lokakarya serta diskusi ilmiah tentang perbagai isu-isu Pendidikan Sejarah dan Kesenian</t>
  </si>
  <si>
    <t>3.868.063.000</t>
  </si>
  <si>
    <t>KEBUDAYAAN</t>
  </si>
  <si>
    <t>Program Kebudayaan</t>
  </si>
  <si>
    <t>Presentasi Benda, Situs dan Kawasan Cagar Budaya yang dilestarikan</t>
  </si>
  <si>
    <t>28,86%</t>
  </si>
  <si>
    <t>Persentase grup kesenian yang dibina</t>
  </si>
  <si>
    <t>Realisasi gedung kesenian</t>
  </si>
  <si>
    <t>Persentase Event Budaya Daerah setiap tahun</t>
  </si>
  <si>
    <t>Persentase kerja sama pengembangan budaya daerah</t>
  </si>
  <si>
    <t>1216.110101.11.001</t>
  </si>
  <si>
    <t>Pelestarian dan aktualisasi adat budaya daerah</t>
  </si>
  <si>
    <t>Keluaran : Terselenggaranya gebyar panjang mulud dan festival permainan tradisional</t>
  </si>
  <si>
    <t>2 Event</t>
  </si>
  <si>
    <t>539.423.000</t>
  </si>
  <si>
    <t>0 Event</t>
  </si>
  <si>
    <t>1216.110101.11.003</t>
  </si>
  <si>
    <t>Pengembangan Nilai dan Geografi sejarah</t>
  </si>
  <si>
    <t>Keluaran : Bisa memahami tentang sejarah yang ada di Kota serang</t>
  </si>
  <si>
    <t>125.000.000</t>
  </si>
  <si>
    <t>1216.110101.11.004</t>
  </si>
  <si>
    <t>Seminar dalam rangka revitalisasi dan reaktualisasi budaya lokal</t>
  </si>
  <si>
    <t>Keluaran : jumlah peserta seminar dalam rangka revitalisasi dan reaktualisasi budaya lokal</t>
  </si>
  <si>
    <t>1216.110101.11.005</t>
  </si>
  <si>
    <t>Sosialisasi pengelolaan kekayaan budaya lokal daerah</t>
  </si>
  <si>
    <t>Keluaran : Terlaksananya lomba bercerita jawa serang jenjang SD dan SMP jumlah peserta 100 orang</t>
  </si>
  <si>
    <t>1216.110101.11.006</t>
  </si>
  <si>
    <t>Pengelolaan Karya Cetak dan karya Rekam</t>
  </si>
  <si>
    <t>Keluaran : Jumlah dokumen karya cetak dan karya rekam</t>
  </si>
  <si>
    <t>4 dokumen</t>
  </si>
  <si>
    <t>1216.110101.11.007</t>
  </si>
  <si>
    <t>Penyelenggaraan dialog kebudayaan</t>
  </si>
  <si>
    <t>Keluaran :  Jumlah peserta Dialog Kebudayaan tentang nilai-nilai tradisi</t>
  </si>
  <si>
    <t>90 Orang</t>
  </si>
  <si>
    <t>120.000.000</t>
  </si>
  <si>
    <t>1216.110101.11.008</t>
  </si>
  <si>
    <t>Pemberian dukungan, penghargaan dan kerjasama di bidang budaya</t>
  </si>
  <si>
    <t>Keluaran : Jumlah sanggar yang mendapatkan dukungan, penghargaan dan kerjasama di bidang budaya</t>
  </si>
  <si>
    <t>20 sanggar</t>
  </si>
  <si>
    <t>131.892.000</t>
  </si>
  <si>
    <t>1216.110101.11.009</t>
  </si>
  <si>
    <t>Pengembangan kesenian dan kebudayaan daerah</t>
  </si>
  <si>
    <t>Keluaran : Jumlah Event yang diselenggrakan di acara HUT Kota Serang, yaitu Semarak Seni, Pwai/Kirab Budaya, Pentas Seni</t>
  </si>
  <si>
    <t>3 event</t>
  </si>
  <si>
    <t>537.958.000</t>
  </si>
  <si>
    <t>1216.110101.11.011</t>
  </si>
  <si>
    <t>Fasilitasi perkembangan keragaman budaya daerah</t>
  </si>
  <si>
    <t>Keluaran : Jumlah Fasilitasi Perkembangan Keragaman Budaya Daerah</t>
  </si>
  <si>
    <t>30 sanggar</t>
  </si>
  <si>
    <t>209.000.000</t>
  </si>
  <si>
    <t>1216.110101.11.012</t>
  </si>
  <si>
    <t>Membangun kemitraan pengelolaan kebudayaan antar daerah</t>
  </si>
  <si>
    <t>Keluaran : Jumlah Event Kemitraan yang dibangun</t>
  </si>
  <si>
    <t>577.127.000</t>
  </si>
  <si>
    <t>1216.110101.11.013</t>
  </si>
  <si>
    <t>Penyelenggaraan festival budaya daerah</t>
  </si>
  <si>
    <t>Keluaran : Jumlah Festival Budaya Daerah yang diselenggarakan berupa Karyane Seniman, Fasilitasi Budaya Daerah, dan Festival Seni Budaya Pendidikan</t>
  </si>
  <si>
    <t>2 event</t>
  </si>
  <si>
    <t>1216.110101.11.014</t>
  </si>
  <si>
    <t>Penatagunaan naskah kuno nusantara</t>
  </si>
  <si>
    <t>Keluaran : Jumlah dokumen penatagunaan naskah kuno nusantara</t>
  </si>
  <si>
    <t>1 dokumen</t>
  </si>
  <si>
    <t>82.275.000</t>
  </si>
  <si>
    <t>1216.110101.11.015</t>
  </si>
  <si>
    <t>Penyusunan kebijakan pengelolaan kekayaan budaya lokal daerah</t>
  </si>
  <si>
    <t>Keluaran : Jumlah dokumen kebijakan / peraturan walikota</t>
  </si>
  <si>
    <t>2 dokumen/perwal</t>
  </si>
  <si>
    <t>104.350.000</t>
  </si>
  <si>
    <t>1216.110101.11.016</t>
  </si>
  <si>
    <t>Pengembangan database sistem informasi sejarah purbakala</t>
  </si>
  <si>
    <t>Keluaran : Jumlah dokumen database sistem informasi sejarah purbakala</t>
  </si>
  <si>
    <t>150.754.000</t>
  </si>
  <si>
    <t>1216.110101.11.017</t>
  </si>
  <si>
    <t>Penyusunan sistem informasi database bidang kebudayaan</t>
  </si>
  <si>
    <t>Keluaran : Jumlah dokumen sistem informasi database bidang kebudayaan</t>
  </si>
  <si>
    <t>1216.110101.11.018</t>
  </si>
  <si>
    <t>Fasilitasi partisipasi masyarakat dalam pengelolaan kekayaan budaya daerah</t>
  </si>
  <si>
    <t>Keluaran : Jumlah peserta fasilitasi</t>
  </si>
  <si>
    <t>80 orang</t>
  </si>
  <si>
    <t>1216.110101.11.019</t>
  </si>
  <si>
    <t>Pengelolaan dan pengembangan pelestarian Sejarah</t>
  </si>
  <si>
    <t>Keluaran : Jumlah peserta kegiatan pengembangan pelestarian sejara</t>
  </si>
  <si>
    <t>372.784.000</t>
  </si>
  <si>
    <t>SKPD                 :      DINAS PENDIDIKAN DAN KEBUDAYAAN</t>
  </si>
  <si>
    <r>
      <rPr>
        <b/>
        <sz val="12"/>
        <rFont val="Arial"/>
        <family val="2"/>
      </rPr>
      <t xml:space="preserve">PEMERINTAH KOTA SERANG
RUMUSAN RENCANA PROGRAM DAN KEGIATAN SKPD TAHUN 2021 DAN PRAKIRAAN MAJU TAHUN 2022
</t>
    </r>
    <r>
      <rPr>
        <b/>
        <sz val="10"/>
        <rFont val="Arial"/>
        <family val="2"/>
      </rPr>
      <t>TAHUN ANGGARAN :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</si>
</sst>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164" formatCode="_-* #,##0_-;\-* #,##0_-;_-* &quot;-&quot;_-;_-@_-"/>
    <numFmt numFmtId="165" formatCode="0\ %"/>
    <numFmt numFmtId="166" formatCode="0.0\ 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7"/>
      <color rgb="FF00000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rgb="FF000000"/>
      <name val="Arial"/>
      <family val="2"/>
    </font>
    <font>
      <sz val="8"/>
      <name val="Arial"/>
      <family val="2"/>
    </font>
    <font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2"/>
      <name val="Arial"/>
      <family val="2"/>
    </font>
    <font>
      <sz val="10"/>
      <color rgb="FF000000"/>
      <name val="Times New Roman"/>
      <family val="1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color rgb="FF000000"/>
      <name val="Times New Roman"/>
      <charset val="204"/>
    </font>
    <font>
      <b/>
      <sz val="8"/>
      <name val="Arial"/>
    </font>
    <font>
      <b/>
      <sz val="7"/>
      <name val="Arial"/>
    </font>
    <font>
      <sz val="7"/>
      <name val="Arial"/>
    </font>
    <font>
      <sz val="8"/>
      <name val="Arial"/>
    </font>
    <font>
      <b/>
      <sz val="8"/>
      <color theme="1"/>
      <name val="Arial"/>
      <family val="2"/>
    </font>
    <font>
      <b/>
      <sz val="7"/>
      <color rgb="FFFF0000"/>
      <name val="Arial"/>
      <family val="2"/>
    </font>
    <font>
      <sz val="8"/>
      <color rgb="FF000000"/>
      <name val="Bookman Old Style"/>
      <family val="1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1" fillId="0" borderId="0"/>
    <xf numFmtId="0" fontId="15" fillId="0" borderId="0"/>
    <xf numFmtId="0" fontId="20" fillId="0" borderId="0"/>
    <xf numFmtId="41" fontId="8" fillId="0" borderId="0" applyFont="0" applyFill="0" applyBorder="0" applyAlignment="0" applyProtection="0"/>
  </cellStyleXfs>
  <cellXfs count="655">
    <xf numFmtId="0" fontId="0" fillId="0" borderId="0" xfId="0"/>
    <xf numFmtId="0" fontId="5" fillId="0" borderId="6" xfId="0" applyFont="1" applyFill="1" applyBorder="1" applyAlignment="1">
      <alignment horizontal="left" vertical="top" wrapText="1"/>
    </xf>
    <xf numFmtId="0" fontId="8" fillId="0" borderId="0" xfId="2" applyFill="1" applyBorder="1" applyAlignment="1">
      <alignment horizontal="left" vertical="top"/>
    </xf>
    <xf numFmtId="0" fontId="2" fillId="0" borderId="6" xfId="2" applyFont="1" applyFill="1" applyBorder="1" applyAlignment="1">
      <alignment horizontal="center" vertical="top" wrapText="1"/>
    </xf>
    <xf numFmtId="0" fontId="2" fillId="0" borderId="6" xfId="2" applyFont="1" applyFill="1" applyBorder="1" applyAlignment="1">
      <alignment horizontal="left" vertical="top" wrapText="1" indent="1"/>
    </xf>
    <xf numFmtId="0" fontId="2" fillId="0" borderId="6" xfId="2" applyFont="1" applyFill="1" applyBorder="1" applyAlignment="1">
      <alignment horizontal="left" vertical="top" wrapText="1"/>
    </xf>
    <xf numFmtId="0" fontId="2" fillId="0" borderId="6" xfId="2" applyFont="1" applyFill="1" applyBorder="1" applyAlignment="1">
      <alignment horizontal="left" vertical="top" wrapText="1" indent="3"/>
    </xf>
    <xf numFmtId="1" fontId="3" fillId="0" borderId="6" xfId="2" applyNumberFormat="1" applyFont="1" applyFill="1" applyBorder="1" applyAlignment="1">
      <alignment horizontal="center" vertical="top" shrinkToFit="1"/>
    </xf>
    <xf numFmtId="1" fontId="3" fillId="0" borderId="6" xfId="2" applyNumberFormat="1" applyFont="1" applyFill="1" applyBorder="1" applyAlignment="1">
      <alignment horizontal="left" vertical="top" shrinkToFit="1"/>
    </xf>
    <xf numFmtId="0" fontId="4" fillId="0" borderId="6" xfId="2" applyFont="1" applyFill="1" applyBorder="1" applyAlignment="1">
      <alignment horizontal="left" vertical="top" wrapText="1"/>
    </xf>
    <xf numFmtId="0" fontId="8" fillId="0" borderId="6" xfId="2" applyFill="1" applyBorder="1" applyAlignment="1">
      <alignment horizontal="left" wrapText="1"/>
    </xf>
    <xf numFmtId="0" fontId="4" fillId="0" borderId="6" xfId="2" applyFont="1" applyFill="1" applyBorder="1" applyAlignment="1">
      <alignment horizontal="right" vertical="top" wrapText="1"/>
    </xf>
    <xf numFmtId="0" fontId="8" fillId="0" borderId="1" xfId="2" applyFill="1" applyBorder="1" applyAlignment="1">
      <alignment horizontal="left" wrapText="1"/>
    </xf>
    <xf numFmtId="0" fontId="4" fillId="0" borderId="1" xfId="2" applyFont="1" applyFill="1" applyBorder="1" applyAlignment="1">
      <alignment horizontal="right" vertical="top" wrapText="1"/>
    </xf>
    <xf numFmtId="0" fontId="5" fillId="0" borderId="8" xfId="2" applyFont="1" applyFill="1" applyBorder="1" applyAlignment="1">
      <alignment horizontal="left" vertical="top" wrapText="1"/>
    </xf>
    <xf numFmtId="165" fontId="6" fillId="0" borderId="8" xfId="2" applyNumberFormat="1" applyFont="1" applyFill="1" applyBorder="1" applyAlignment="1">
      <alignment horizontal="center" vertical="top" shrinkToFit="1"/>
    </xf>
    <xf numFmtId="0" fontId="4" fillId="0" borderId="8" xfId="2" applyFont="1" applyFill="1" applyBorder="1" applyAlignment="1">
      <alignment horizontal="right" vertical="top" wrapText="1"/>
    </xf>
    <xf numFmtId="0" fontId="8" fillId="0" borderId="8" xfId="2" applyFill="1" applyBorder="1" applyAlignment="1">
      <alignment horizontal="center" wrapText="1"/>
    </xf>
    <xf numFmtId="0" fontId="8" fillId="0" borderId="8" xfId="2" applyFill="1" applyBorder="1" applyAlignment="1">
      <alignment horizontal="left" wrapText="1"/>
    </xf>
    <xf numFmtId="0" fontId="5" fillId="0" borderId="6" xfId="2" applyFont="1" applyFill="1" applyBorder="1" applyAlignment="1">
      <alignment horizontal="left" vertical="top" wrapText="1"/>
    </xf>
    <xf numFmtId="0" fontId="5" fillId="0" borderId="5" xfId="2" applyFont="1" applyFill="1" applyBorder="1" applyAlignment="1">
      <alignment horizontal="left" vertical="top" wrapText="1"/>
    </xf>
    <xf numFmtId="0" fontId="5" fillId="0" borderId="5" xfId="2" applyFont="1" applyFill="1" applyBorder="1" applyAlignment="1">
      <alignment horizontal="center" vertical="top" wrapText="1"/>
    </xf>
    <xf numFmtId="0" fontId="5" fillId="0" borderId="5" xfId="2" applyFont="1" applyFill="1" applyBorder="1" applyAlignment="1">
      <alignment horizontal="right" vertical="top" wrapText="1"/>
    </xf>
    <xf numFmtId="0" fontId="5" fillId="0" borderId="6" xfId="2" applyFont="1" applyFill="1" applyBorder="1" applyAlignment="1">
      <alignment horizontal="center" vertical="top" wrapText="1"/>
    </xf>
    <xf numFmtId="0" fontId="8" fillId="0" borderId="6" xfId="2" applyFill="1" applyBorder="1" applyAlignment="1">
      <alignment horizontal="left" vertical="center" wrapText="1"/>
    </xf>
    <xf numFmtId="0" fontId="5" fillId="0" borderId="6" xfId="2" applyFont="1" applyFill="1" applyBorder="1" applyAlignment="1">
      <alignment horizontal="right" vertical="top" wrapText="1"/>
    </xf>
    <xf numFmtId="0" fontId="8" fillId="0" borderId="6" xfId="2" applyFill="1" applyBorder="1" applyAlignment="1">
      <alignment horizontal="left" vertical="top" wrapText="1"/>
    </xf>
    <xf numFmtId="2" fontId="3" fillId="0" borderId="1" xfId="2" applyNumberFormat="1" applyFont="1" applyFill="1" applyBorder="1" applyAlignment="1">
      <alignment horizontal="left" vertical="top" shrinkToFit="1"/>
    </xf>
    <xf numFmtId="0" fontId="5" fillId="0" borderId="1" xfId="2" applyFont="1" applyFill="1" applyBorder="1" applyAlignment="1">
      <alignment horizontal="left" vertical="top" wrapText="1"/>
    </xf>
    <xf numFmtId="0" fontId="8" fillId="0" borderId="5" xfId="2" applyFill="1" applyBorder="1" applyAlignment="1">
      <alignment horizontal="left" vertical="top" wrapText="1"/>
    </xf>
    <xf numFmtId="0" fontId="5" fillId="0" borderId="1" xfId="2" applyFont="1" applyFill="1" applyBorder="1" applyAlignment="1">
      <alignment horizontal="center" vertical="top" wrapText="1"/>
    </xf>
    <xf numFmtId="0" fontId="5" fillId="0" borderId="1" xfId="2" applyFont="1" applyFill="1" applyBorder="1" applyAlignment="1">
      <alignment horizontal="right" vertical="top" wrapText="1"/>
    </xf>
    <xf numFmtId="0" fontId="8" fillId="0" borderId="1" xfId="2" applyFill="1" applyBorder="1" applyAlignment="1">
      <alignment horizontal="left" vertical="top" wrapText="1"/>
    </xf>
    <xf numFmtId="2" fontId="3" fillId="0" borderId="8" xfId="2" applyNumberFormat="1" applyFont="1" applyFill="1" applyBorder="1" applyAlignment="1">
      <alignment horizontal="left" vertical="top" shrinkToFit="1"/>
    </xf>
    <xf numFmtId="0" fontId="8" fillId="0" borderId="8" xfId="2" applyFill="1" applyBorder="1" applyAlignment="1">
      <alignment horizontal="left" vertical="top" wrapText="1"/>
    </xf>
    <xf numFmtId="0" fontId="8" fillId="0" borderId="1" xfId="2" applyFill="1" applyBorder="1" applyAlignment="1">
      <alignment horizontal="left" vertical="center" wrapText="1"/>
    </xf>
    <xf numFmtId="0" fontId="8" fillId="0" borderId="5" xfId="2" applyFill="1" applyBorder="1" applyAlignment="1">
      <alignment horizontal="left" vertical="center" wrapText="1"/>
    </xf>
    <xf numFmtId="0" fontId="8" fillId="0" borderId="18" xfId="2" applyFill="1" applyBorder="1" applyAlignment="1">
      <alignment horizontal="left" vertical="top" wrapText="1"/>
    </xf>
    <xf numFmtId="0" fontId="4" fillId="0" borderId="17" xfId="2" applyFont="1" applyFill="1" applyBorder="1" applyAlignment="1">
      <alignment horizontal="right" vertical="top" wrapText="1"/>
    </xf>
    <xf numFmtId="3" fontId="3" fillId="0" borderId="6" xfId="0" applyNumberFormat="1" applyFont="1" applyFill="1" applyBorder="1" applyAlignment="1">
      <alignment horizontal="right" vertical="top" shrinkToFit="1"/>
    </xf>
    <xf numFmtId="3" fontId="6" fillId="0" borderId="6" xfId="0" applyNumberFormat="1" applyFont="1" applyFill="1" applyBorder="1" applyAlignment="1">
      <alignment horizontal="right" vertical="top" shrinkToFit="1"/>
    </xf>
    <xf numFmtId="1" fontId="3" fillId="0" borderId="2" xfId="2" applyNumberFormat="1" applyFont="1" applyFill="1" applyBorder="1" applyAlignment="1">
      <alignment horizontal="center" vertical="top" shrinkToFit="1"/>
    </xf>
    <xf numFmtId="3" fontId="3" fillId="0" borderId="2" xfId="0" applyNumberFormat="1" applyFont="1" applyFill="1" applyBorder="1" applyAlignment="1">
      <alignment horizontal="right" vertical="top" shrinkToFit="1"/>
    </xf>
    <xf numFmtId="0" fontId="8" fillId="0" borderId="19" xfId="2" applyFill="1" applyBorder="1" applyAlignment="1">
      <alignment horizontal="left" wrapText="1"/>
    </xf>
    <xf numFmtId="3" fontId="6" fillId="0" borderId="2" xfId="0" applyNumberFormat="1" applyFont="1" applyFill="1" applyBorder="1" applyAlignment="1">
      <alignment horizontal="right" vertical="top" shrinkToFit="1"/>
    </xf>
    <xf numFmtId="0" fontId="4" fillId="0" borderId="19" xfId="2" applyFont="1" applyFill="1" applyBorder="1" applyAlignment="1">
      <alignment horizontal="right" vertical="top" wrapText="1"/>
    </xf>
    <xf numFmtId="0" fontId="8" fillId="0" borderId="19" xfId="2" applyFill="1" applyBorder="1" applyAlignment="1">
      <alignment horizontal="left" vertical="top" wrapText="1"/>
    </xf>
    <xf numFmtId="0" fontId="5" fillId="0" borderId="14" xfId="2" applyFont="1" applyFill="1" applyBorder="1" applyAlignment="1">
      <alignment horizontal="right" vertical="top" wrapText="1"/>
    </xf>
    <xf numFmtId="0" fontId="5" fillId="0" borderId="7" xfId="2" applyFont="1" applyFill="1" applyBorder="1" applyAlignment="1">
      <alignment horizontal="right" vertical="top" wrapText="1"/>
    </xf>
    <xf numFmtId="0" fontId="4" fillId="0" borderId="20" xfId="2" applyFont="1" applyFill="1" applyBorder="1" applyAlignment="1">
      <alignment horizontal="right" vertical="top" wrapText="1"/>
    </xf>
    <xf numFmtId="0" fontId="8" fillId="0" borderId="21" xfId="2" applyFill="1" applyBorder="1" applyAlignment="1">
      <alignment horizontal="left" vertical="top" wrapText="1"/>
    </xf>
    <xf numFmtId="0" fontId="5" fillId="0" borderId="2" xfId="2" applyFont="1" applyFill="1" applyBorder="1" applyAlignment="1">
      <alignment horizontal="right" vertical="top" wrapText="1"/>
    </xf>
    <xf numFmtId="0" fontId="8" fillId="0" borderId="8" xfId="2" applyFill="1" applyBorder="1" applyAlignment="1">
      <alignment horizontal="center" vertical="top"/>
    </xf>
    <xf numFmtId="0" fontId="8" fillId="0" borderId="8" xfId="2" applyFill="1" applyBorder="1" applyAlignment="1">
      <alignment horizontal="left" vertical="top"/>
    </xf>
    <xf numFmtId="0" fontId="2" fillId="0" borderId="2" xfId="2" applyFont="1" applyFill="1" applyBorder="1" applyAlignment="1">
      <alignment horizontal="left" vertical="top" wrapText="1"/>
    </xf>
    <xf numFmtId="0" fontId="8" fillId="0" borderId="8" xfId="2" applyFill="1" applyBorder="1" applyAlignment="1">
      <alignment horizontal="center" vertical="top" wrapText="1"/>
    </xf>
    <xf numFmtId="0" fontId="0" fillId="0" borderId="2" xfId="0" applyFill="1" applyBorder="1" applyAlignment="1">
      <alignment horizontal="left" vertical="center" wrapText="1"/>
    </xf>
    <xf numFmtId="3" fontId="6" fillId="0" borderId="5" xfId="0" applyNumberFormat="1" applyFont="1" applyFill="1" applyBorder="1" applyAlignment="1">
      <alignment horizontal="right" vertical="top" shrinkToFit="1"/>
    </xf>
    <xf numFmtId="0" fontId="4" fillId="0" borderId="6" xfId="2" applyFont="1" applyFill="1" applyBorder="1" applyAlignment="1">
      <alignment horizontal="center" vertical="top" wrapText="1"/>
    </xf>
    <xf numFmtId="3" fontId="3" fillId="0" borderId="6" xfId="2" applyNumberFormat="1" applyFont="1" applyFill="1" applyBorder="1" applyAlignment="1">
      <alignment horizontal="right" vertical="top" shrinkToFit="1"/>
    </xf>
    <xf numFmtId="3" fontId="6" fillId="0" borderId="6" xfId="2" applyNumberFormat="1" applyFont="1" applyFill="1" applyBorder="1" applyAlignment="1">
      <alignment horizontal="right" vertical="top" shrinkToFit="1"/>
    </xf>
    <xf numFmtId="1" fontId="6" fillId="0" borderId="6" xfId="2" applyNumberFormat="1" applyFont="1" applyFill="1" applyBorder="1" applyAlignment="1">
      <alignment horizontal="right" vertical="top" shrinkToFit="1"/>
    </xf>
    <xf numFmtId="0" fontId="9" fillId="0" borderId="0" xfId="2" applyFont="1" applyFill="1" applyBorder="1" applyAlignment="1">
      <alignment horizontal="left" vertical="top"/>
    </xf>
    <xf numFmtId="1" fontId="10" fillId="0" borderId="6" xfId="2" applyNumberFormat="1" applyFont="1" applyFill="1" applyBorder="1" applyAlignment="1">
      <alignment horizontal="center" vertical="top" shrinkToFit="1"/>
    </xf>
    <xf numFmtId="0" fontId="9" fillId="0" borderId="8" xfId="2" applyFont="1" applyFill="1" applyBorder="1" applyAlignment="1">
      <alignment horizontal="center" vertical="top"/>
    </xf>
    <xf numFmtId="0" fontId="9" fillId="0" borderId="6" xfId="2" applyFont="1" applyFill="1" applyBorder="1" applyAlignment="1">
      <alignment horizontal="left" wrapText="1"/>
    </xf>
    <xf numFmtId="0" fontId="9" fillId="0" borderId="6" xfId="2" applyFont="1" applyFill="1" applyBorder="1" applyAlignment="1">
      <alignment horizontal="center" wrapText="1"/>
    </xf>
    <xf numFmtId="3" fontId="10" fillId="0" borderId="6" xfId="2" applyNumberFormat="1" applyFont="1" applyFill="1" applyBorder="1" applyAlignment="1">
      <alignment horizontal="right" vertical="top" shrinkToFit="1"/>
    </xf>
    <xf numFmtId="3" fontId="10" fillId="0" borderId="2" xfId="2" applyNumberFormat="1" applyFont="1" applyFill="1" applyBorder="1" applyAlignment="1">
      <alignment horizontal="right" vertical="top" shrinkToFit="1"/>
    </xf>
    <xf numFmtId="0" fontId="9" fillId="0" borderId="1" xfId="2" applyFont="1" applyFill="1" applyBorder="1" applyAlignment="1">
      <alignment horizontal="left" wrapText="1"/>
    </xf>
    <xf numFmtId="0" fontId="9" fillId="0" borderId="1" xfId="2" applyFont="1" applyFill="1" applyBorder="1" applyAlignment="1">
      <alignment horizontal="center" wrapText="1"/>
    </xf>
    <xf numFmtId="0" fontId="9" fillId="0" borderId="8" xfId="2" applyFont="1" applyFill="1" applyBorder="1" applyAlignment="1">
      <alignment horizontal="left" vertical="top" wrapText="1"/>
    </xf>
    <xf numFmtId="0" fontId="9" fillId="0" borderId="8" xfId="2" applyFont="1" applyFill="1" applyBorder="1" applyAlignment="1">
      <alignment horizontal="center" vertical="top" wrapText="1"/>
    </xf>
    <xf numFmtId="3" fontId="10" fillId="0" borderId="4" xfId="2" applyNumberFormat="1" applyFont="1" applyFill="1" applyBorder="1" applyAlignment="1">
      <alignment horizontal="right" vertical="top" shrinkToFit="1"/>
    </xf>
    <xf numFmtId="0" fontId="9" fillId="0" borderId="6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left" vertical="center" wrapText="1"/>
    </xf>
    <xf numFmtId="3" fontId="10" fillId="0" borderId="3" xfId="2" applyNumberFormat="1" applyFont="1" applyFill="1" applyBorder="1" applyAlignment="1">
      <alignment horizontal="right" vertical="top" shrinkToFit="1"/>
    </xf>
    <xf numFmtId="0" fontId="7" fillId="0" borderId="6" xfId="2" applyFont="1" applyFill="1" applyBorder="1" applyAlignment="1">
      <alignment horizontal="left" vertical="top" wrapText="1"/>
    </xf>
    <xf numFmtId="0" fontId="7" fillId="0" borderId="5" xfId="2" applyFont="1" applyFill="1" applyBorder="1" applyAlignment="1">
      <alignment horizontal="left" vertical="top" wrapText="1"/>
    </xf>
    <xf numFmtId="0" fontId="7" fillId="0" borderId="5" xfId="2" applyFont="1" applyFill="1" applyBorder="1" applyAlignment="1">
      <alignment horizontal="center" vertical="top" wrapText="1"/>
    </xf>
    <xf numFmtId="3" fontId="9" fillId="0" borderId="6" xfId="2" applyNumberFormat="1" applyFont="1" applyFill="1" applyBorder="1" applyAlignment="1">
      <alignment horizontal="right" vertical="top" shrinkToFit="1"/>
    </xf>
    <xf numFmtId="0" fontId="7" fillId="0" borderId="6" xfId="2" applyFont="1" applyFill="1" applyBorder="1" applyAlignment="1">
      <alignment horizontal="center" vertical="top" wrapText="1"/>
    </xf>
    <xf numFmtId="0" fontId="9" fillId="0" borderId="6" xfId="2" applyFont="1" applyFill="1" applyBorder="1" applyAlignment="1">
      <alignment horizontal="left" vertical="center" wrapText="1"/>
    </xf>
    <xf numFmtId="3" fontId="9" fillId="0" borderId="2" xfId="2" applyNumberFormat="1" applyFont="1" applyFill="1" applyBorder="1" applyAlignment="1">
      <alignment horizontal="right" vertical="top" shrinkToFit="1"/>
    </xf>
    <xf numFmtId="1" fontId="9" fillId="0" borderId="6" xfId="2" applyNumberFormat="1" applyFont="1" applyFill="1" applyBorder="1" applyAlignment="1">
      <alignment horizontal="right" vertical="top" shrinkToFit="1"/>
    </xf>
    <xf numFmtId="0" fontId="7" fillId="0" borderId="1" xfId="2" applyFont="1" applyFill="1" applyBorder="1" applyAlignment="1">
      <alignment horizontal="left" vertical="top" wrapText="1"/>
    </xf>
    <xf numFmtId="0" fontId="7" fillId="0" borderId="1" xfId="2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left" vertical="top" wrapText="1"/>
    </xf>
    <xf numFmtId="165" fontId="9" fillId="0" borderId="8" xfId="0" applyNumberFormat="1" applyFont="1" applyFill="1" applyBorder="1" applyAlignment="1">
      <alignment horizontal="center" vertical="top" shrinkToFit="1"/>
    </xf>
    <xf numFmtId="0" fontId="9" fillId="0" borderId="2" xfId="2" applyFont="1" applyFill="1" applyBorder="1" applyAlignment="1">
      <alignment horizontal="left" wrapText="1"/>
    </xf>
    <xf numFmtId="0" fontId="12" fillId="0" borderId="6" xfId="0" applyFont="1" applyFill="1" applyBorder="1" applyAlignment="1">
      <alignment horizontal="left" vertical="top" wrapText="1"/>
    </xf>
    <xf numFmtId="0" fontId="12" fillId="0" borderId="6" xfId="0" applyFont="1" applyFill="1" applyBorder="1" applyAlignment="1">
      <alignment horizontal="center" vertical="top" wrapText="1"/>
    </xf>
    <xf numFmtId="0" fontId="13" fillId="0" borderId="26" xfId="4" applyFont="1" applyBorder="1" applyAlignment="1">
      <alignment horizontal="center" vertical="center" wrapText="1"/>
    </xf>
    <xf numFmtId="0" fontId="9" fillId="0" borderId="6" xfId="2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12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top" wrapText="1"/>
    </xf>
    <xf numFmtId="0" fontId="13" fillId="0" borderId="27" xfId="4" applyFont="1" applyBorder="1" applyAlignment="1">
      <alignment horizontal="center" vertical="center" wrapText="1"/>
    </xf>
    <xf numFmtId="0" fontId="13" fillId="0" borderId="28" xfId="4" applyFont="1" applyBorder="1" applyAlignment="1">
      <alignment horizontal="center" vertical="center" wrapText="1"/>
    </xf>
    <xf numFmtId="165" fontId="9" fillId="0" borderId="6" xfId="0" applyNumberFormat="1" applyFont="1" applyFill="1" applyBorder="1" applyAlignment="1">
      <alignment horizontal="center" vertical="top" shrinkToFit="1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1" fontId="9" fillId="0" borderId="2" xfId="2" applyNumberFormat="1" applyFont="1" applyFill="1" applyBorder="1" applyAlignment="1">
      <alignment horizontal="right" vertical="top" shrinkToFit="1"/>
    </xf>
    <xf numFmtId="0" fontId="9" fillId="0" borderId="0" xfId="2" applyFont="1" applyFill="1" applyBorder="1" applyAlignment="1">
      <alignment horizontal="center" vertical="top"/>
    </xf>
    <xf numFmtId="0" fontId="9" fillId="0" borderId="0" xfId="2" applyFont="1" applyFill="1" applyBorder="1" applyAlignment="1">
      <alignment vertical="top"/>
    </xf>
    <xf numFmtId="0" fontId="7" fillId="0" borderId="6" xfId="2" applyFont="1" applyFill="1" applyBorder="1" applyAlignment="1">
      <alignment vertical="top" wrapText="1"/>
    </xf>
    <xf numFmtId="1" fontId="10" fillId="0" borderId="6" xfId="2" applyNumberFormat="1" applyFont="1" applyFill="1" applyBorder="1" applyAlignment="1">
      <alignment vertical="top" shrinkToFit="1"/>
    </xf>
    <xf numFmtId="0" fontId="2" fillId="0" borderId="6" xfId="2" applyFont="1" applyFill="1" applyBorder="1" applyAlignment="1">
      <alignment vertical="top" wrapText="1"/>
    </xf>
    <xf numFmtId="0" fontId="2" fillId="0" borderId="2" xfId="2" applyFont="1" applyFill="1" applyBorder="1" applyAlignment="1">
      <alignment vertical="top" wrapText="1"/>
    </xf>
    <xf numFmtId="1" fontId="3" fillId="0" borderId="6" xfId="2" applyNumberFormat="1" applyFont="1" applyFill="1" applyBorder="1" applyAlignment="1">
      <alignment vertical="top" shrinkToFit="1"/>
    </xf>
    <xf numFmtId="0" fontId="4" fillId="0" borderId="6" xfId="2" applyFont="1" applyFill="1" applyBorder="1" applyAlignment="1">
      <alignment vertical="top" wrapText="1"/>
    </xf>
    <xf numFmtId="0" fontId="7" fillId="0" borderId="1" xfId="2" applyFont="1" applyFill="1" applyBorder="1" applyAlignment="1">
      <alignment vertical="top" wrapText="1"/>
    </xf>
    <xf numFmtId="0" fontId="4" fillId="0" borderId="8" xfId="2" applyFont="1" applyFill="1" applyBorder="1" applyAlignment="1">
      <alignment vertical="top" wrapText="1"/>
    </xf>
    <xf numFmtId="0" fontId="8" fillId="0" borderId="8" xfId="2" applyFill="1" applyBorder="1" applyAlignment="1">
      <alignment vertical="top" wrapText="1"/>
    </xf>
    <xf numFmtId="0" fontId="7" fillId="0" borderId="5" xfId="2" applyFont="1" applyFill="1" applyBorder="1" applyAlignment="1">
      <alignment vertical="top" wrapText="1"/>
    </xf>
    <xf numFmtId="0" fontId="8" fillId="0" borderId="0" xfId="2" applyFill="1" applyBorder="1" applyAlignment="1">
      <alignment vertical="top"/>
    </xf>
    <xf numFmtId="3" fontId="8" fillId="0" borderId="0" xfId="2" applyNumberFormat="1" applyFont="1" applyFill="1" applyBorder="1" applyAlignment="1">
      <alignment horizontal="left" vertical="top"/>
    </xf>
    <xf numFmtId="164" fontId="3" fillId="0" borderId="6" xfId="3" applyFont="1" applyFill="1" applyBorder="1" applyAlignment="1">
      <alignment horizontal="center" vertical="top" shrinkToFit="1"/>
    </xf>
    <xf numFmtId="165" fontId="6" fillId="0" borderId="6" xfId="2" applyNumberFormat="1" applyFont="1" applyFill="1" applyBorder="1" applyAlignment="1">
      <alignment horizontal="left" vertical="top" shrinkToFit="1"/>
    </xf>
    <xf numFmtId="1" fontId="3" fillId="0" borderId="6" xfId="2" applyNumberFormat="1" applyFont="1" applyFill="1" applyBorder="1" applyAlignment="1">
      <alignment horizontal="right" vertical="top" shrinkToFit="1"/>
    </xf>
    <xf numFmtId="165" fontId="6" fillId="0" borderId="1" xfId="2" applyNumberFormat="1" applyFont="1" applyFill="1" applyBorder="1" applyAlignment="1">
      <alignment horizontal="left" vertical="top" shrinkToFit="1"/>
    </xf>
    <xf numFmtId="0" fontId="8" fillId="0" borderId="11" xfId="2" applyFill="1" applyBorder="1" applyAlignment="1">
      <alignment horizontal="left" wrapText="1"/>
    </xf>
    <xf numFmtId="0" fontId="5" fillId="0" borderId="11" xfId="2" applyFont="1" applyFill="1" applyBorder="1" applyAlignment="1">
      <alignment horizontal="left" vertical="top" wrapText="1"/>
    </xf>
    <xf numFmtId="165" fontId="6" fillId="0" borderId="11" xfId="2" applyNumberFormat="1" applyFont="1" applyFill="1" applyBorder="1" applyAlignment="1">
      <alignment horizontal="left" vertical="top" shrinkToFit="1"/>
    </xf>
    <xf numFmtId="0" fontId="8" fillId="0" borderId="11" xfId="2" applyFill="1" applyBorder="1" applyAlignment="1">
      <alignment horizontal="left" vertical="center" wrapText="1"/>
    </xf>
    <xf numFmtId="165" fontId="6" fillId="0" borderId="5" xfId="2" applyNumberFormat="1" applyFont="1" applyFill="1" applyBorder="1" applyAlignment="1">
      <alignment horizontal="left" vertical="top" shrinkToFit="1"/>
    </xf>
    <xf numFmtId="1" fontId="6" fillId="0" borderId="1" xfId="2" applyNumberFormat="1" applyFont="1" applyFill="1" applyBorder="1" applyAlignment="1">
      <alignment horizontal="right" vertical="top" shrinkToFit="1"/>
    </xf>
    <xf numFmtId="2" fontId="3" fillId="0" borderId="6" xfId="2" applyNumberFormat="1" applyFont="1" applyFill="1" applyBorder="1" applyAlignment="1">
      <alignment horizontal="left" vertical="top" shrinkToFit="1"/>
    </xf>
    <xf numFmtId="0" fontId="5" fillId="0" borderId="6" xfId="2" applyFont="1" applyFill="1" applyBorder="1" applyAlignment="1">
      <alignment horizontal="left" vertical="top" wrapText="1" indent="8"/>
    </xf>
    <xf numFmtId="3" fontId="4" fillId="0" borderId="1" xfId="2" applyNumberFormat="1" applyFont="1" applyFill="1" applyBorder="1" applyAlignment="1">
      <alignment horizontal="right" vertical="top" wrapText="1"/>
    </xf>
    <xf numFmtId="3" fontId="4" fillId="0" borderId="6" xfId="2" applyNumberFormat="1" applyFont="1" applyFill="1" applyBorder="1" applyAlignment="1">
      <alignment horizontal="right" vertical="top" wrapText="1"/>
    </xf>
    <xf numFmtId="0" fontId="4" fillId="0" borderId="1" xfId="2" applyFont="1" applyFill="1" applyBorder="1" applyAlignment="1">
      <alignment vertical="top" wrapText="1"/>
    </xf>
    <xf numFmtId="0" fontId="8" fillId="0" borderId="11" xfId="2" applyFill="1" applyBorder="1" applyAlignment="1">
      <alignment wrapText="1"/>
    </xf>
    <xf numFmtId="0" fontId="8" fillId="0" borderId="11" xfId="2" applyFill="1" applyBorder="1" applyAlignment="1">
      <alignment vertical="center" wrapText="1"/>
    </xf>
    <xf numFmtId="0" fontId="8" fillId="0" borderId="5" xfId="2" applyFill="1" applyBorder="1" applyAlignment="1">
      <alignment vertical="center" wrapText="1"/>
    </xf>
    <xf numFmtId="0" fontId="8" fillId="0" borderId="5" xfId="2" applyFill="1" applyBorder="1" applyAlignment="1">
      <alignment vertical="top" wrapText="1"/>
    </xf>
    <xf numFmtId="164" fontId="4" fillId="0" borderId="6" xfId="1" applyFont="1" applyFill="1" applyBorder="1" applyAlignment="1">
      <alignment horizontal="right" vertical="top" wrapText="1"/>
    </xf>
    <xf numFmtId="3" fontId="8" fillId="0" borderId="0" xfId="2" applyNumberFormat="1" applyFill="1" applyBorder="1" applyAlignment="1">
      <alignment horizontal="left" vertical="top"/>
    </xf>
    <xf numFmtId="0" fontId="8" fillId="0" borderId="5" xfId="2" applyFill="1" applyBorder="1" applyAlignment="1">
      <alignment horizontal="left" vertical="top" wrapText="1"/>
    </xf>
    <xf numFmtId="0" fontId="15" fillId="0" borderId="0" xfId="5" applyFill="1" applyBorder="1" applyAlignment="1">
      <alignment horizontal="left" vertical="top"/>
    </xf>
    <xf numFmtId="0" fontId="16" fillId="0" borderId="6" xfId="5" applyFont="1" applyFill="1" applyBorder="1" applyAlignment="1">
      <alignment horizontal="center" vertical="top" wrapText="1"/>
    </xf>
    <xf numFmtId="0" fontId="16" fillId="0" borderId="6" xfId="5" applyFont="1" applyFill="1" applyBorder="1" applyAlignment="1">
      <alignment horizontal="left" vertical="top" wrapText="1" indent="1"/>
    </xf>
    <xf numFmtId="0" fontId="16" fillId="0" borderId="6" xfId="5" applyFont="1" applyFill="1" applyBorder="1" applyAlignment="1">
      <alignment horizontal="left" vertical="top" wrapText="1"/>
    </xf>
    <xf numFmtId="0" fontId="16" fillId="0" borderId="6" xfId="5" applyFont="1" applyFill="1" applyBorder="1" applyAlignment="1">
      <alignment horizontal="left" vertical="top" wrapText="1" indent="3"/>
    </xf>
    <xf numFmtId="0" fontId="17" fillId="0" borderId="6" xfId="5" applyFont="1" applyFill="1" applyBorder="1" applyAlignment="1">
      <alignment horizontal="center" vertical="top" wrapText="1"/>
    </xf>
    <xf numFmtId="1" fontId="3" fillId="0" borderId="6" xfId="5" applyNumberFormat="1" applyFont="1" applyFill="1" applyBorder="1" applyAlignment="1">
      <alignment horizontal="center" vertical="top" shrinkToFit="1"/>
    </xf>
    <xf numFmtId="0" fontId="17" fillId="0" borderId="6" xfId="5" applyFont="1" applyFill="1" applyBorder="1" applyAlignment="1">
      <alignment horizontal="left" vertical="top" wrapText="1"/>
    </xf>
    <xf numFmtId="3" fontId="3" fillId="0" borderId="6" xfId="5" applyNumberFormat="1" applyFont="1" applyFill="1" applyBorder="1" applyAlignment="1">
      <alignment horizontal="right" vertical="top" shrinkToFit="1"/>
    </xf>
    <xf numFmtId="0" fontId="15" fillId="0" borderId="6" xfId="5" applyFill="1" applyBorder="1" applyAlignment="1">
      <alignment horizontal="left" vertical="top" wrapText="1"/>
    </xf>
    <xf numFmtId="0" fontId="18" fillId="0" borderId="6" xfId="5" applyFont="1" applyFill="1" applyBorder="1" applyAlignment="1">
      <alignment horizontal="left" vertical="top" wrapText="1"/>
    </xf>
    <xf numFmtId="3" fontId="6" fillId="0" borderId="6" xfId="5" applyNumberFormat="1" applyFont="1" applyFill="1" applyBorder="1" applyAlignment="1">
      <alignment horizontal="right" vertical="top" shrinkToFit="1"/>
    </xf>
    <xf numFmtId="3" fontId="3" fillId="0" borderId="6" xfId="5" quotePrefix="1" applyNumberFormat="1" applyFont="1" applyFill="1" applyBorder="1" applyAlignment="1">
      <alignment horizontal="right" vertical="top" shrinkToFit="1"/>
    </xf>
    <xf numFmtId="0" fontId="17" fillId="0" borderId="6" xfId="5" applyFont="1" applyFill="1" applyBorder="1" applyAlignment="1">
      <alignment vertical="top" wrapText="1"/>
    </xf>
    <xf numFmtId="0" fontId="19" fillId="0" borderId="6" xfId="5" applyFont="1" applyFill="1" applyBorder="1" applyAlignment="1">
      <alignment vertical="top" wrapText="1"/>
    </xf>
    <xf numFmtId="0" fontId="15" fillId="0" borderId="0" xfId="5" applyFill="1" applyBorder="1" applyAlignment="1">
      <alignment vertical="top"/>
    </xf>
    <xf numFmtId="0" fontId="16" fillId="0" borderId="8" xfId="5" applyFont="1" applyFill="1" applyBorder="1" applyAlignment="1">
      <alignment horizontal="center" vertical="top" wrapText="1"/>
    </xf>
    <xf numFmtId="0" fontId="16" fillId="0" borderId="8" xfId="5" applyFont="1" applyFill="1" applyBorder="1" applyAlignment="1">
      <alignment horizontal="left" vertical="top" wrapText="1" indent="1"/>
    </xf>
    <xf numFmtId="0" fontId="16" fillId="0" borderId="8" xfId="5" applyFont="1" applyFill="1" applyBorder="1" applyAlignment="1">
      <alignment horizontal="left" vertical="top" wrapText="1"/>
    </xf>
    <xf numFmtId="0" fontId="16" fillId="0" borderId="8" xfId="5" applyFont="1" applyFill="1" applyBorder="1" applyAlignment="1">
      <alignment horizontal="left" vertical="top" wrapText="1" indent="3"/>
    </xf>
    <xf numFmtId="0" fontId="17" fillId="0" borderId="8" xfId="5" applyFont="1" applyFill="1" applyBorder="1" applyAlignment="1">
      <alignment horizontal="center" vertical="top" wrapText="1"/>
    </xf>
    <xf numFmtId="1" fontId="3" fillId="0" borderId="8" xfId="5" applyNumberFormat="1" applyFont="1" applyFill="1" applyBorder="1" applyAlignment="1">
      <alignment horizontal="center" vertical="top" shrinkToFit="1"/>
    </xf>
    <xf numFmtId="0" fontId="17" fillId="0" borderId="8" xfId="5" applyFont="1" applyFill="1" applyBorder="1" applyAlignment="1">
      <alignment horizontal="left" vertical="top" wrapText="1"/>
    </xf>
    <xf numFmtId="0" fontId="17" fillId="0" borderId="8" xfId="5" applyFont="1" applyFill="1" applyBorder="1" applyAlignment="1">
      <alignment vertical="top" wrapText="1"/>
    </xf>
    <xf numFmtId="0" fontId="15" fillId="0" borderId="8" xfId="5" applyFill="1" applyBorder="1" applyAlignment="1">
      <alignment horizontal="left" wrapText="1"/>
    </xf>
    <xf numFmtId="3" fontId="3" fillId="0" borderId="8" xfId="5" applyNumberFormat="1" applyFont="1" applyFill="1" applyBorder="1" applyAlignment="1">
      <alignment horizontal="right" vertical="top" shrinkToFit="1"/>
    </xf>
    <xf numFmtId="0" fontId="15" fillId="0" borderId="8" xfId="5" applyFill="1" applyBorder="1" applyAlignment="1">
      <alignment horizontal="left" vertical="center" wrapText="1"/>
    </xf>
    <xf numFmtId="0" fontId="15" fillId="0" borderId="8" xfId="5" applyFill="1" applyBorder="1" applyAlignment="1">
      <alignment horizontal="left" vertical="top" wrapText="1"/>
    </xf>
    <xf numFmtId="0" fontId="18" fillId="0" borderId="8" xfId="5" applyFont="1" applyFill="1" applyBorder="1" applyAlignment="1">
      <alignment horizontal="left" vertical="top" wrapText="1"/>
    </xf>
    <xf numFmtId="0" fontId="19" fillId="0" borderId="8" xfId="5" applyFont="1" applyFill="1" applyBorder="1" applyAlignment="1">
      <alignment vertical="top" wrapText="1"/>
    </xf>
    <xf numFmtId="3" fontId="6" fillId="0" borderId="8" xfId="5" applyNumberFormat="1" applyFont="1" applyFill="1" applyBorder="1" applyAlignment="1">
      <alignment horizontal="right" vertical="top" shrinkToFit="1"/>
    </xf>
    <xf numFmtId="0" fontId="15" fillId="0" borderId="8" xfId="5" applyFill="1" applyBorder="1" applyAlignment="1">
      <alignment horizontal="left" vertical="top"/>
    </xf>
    <xf numFmtId="0" fontId="15" fillId="0" borderId="8" xfId="5" applyFill="1" applyBorder="1" applyAlignment="1">
      <alignment vertical="top"/>
    </xf>
    <xf numFmtId="0" fontId="8" fillId="0" borderId="0" xfId="2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left" vertical="top" wrapText="1" indent="1"/>
    </xf>
    <xf numFmtId="0" fontId="8" fillId="0" borderId="1" xfId="2" applyFill="1" applyBorder="1" applyAlignment="1">
      <alignment horizontal="left" vertical="top" wrapText="1"/>
    </xf>
    <xf numFmtId="0" fontId="8" fillId="0" borderId="11" xfId="2" applyFill="1" applyBorder="1" applyAlignment="1">
      <alignment horizontal="left" vertical="top" wrapText="1"/>
    </xf>
    <xf numFmtId="0" fontId="8" fillId="0" borderId="5" xfId="2" applyFill="1" applyBorder="1" applyAlignment="1">
      <alignment horizontal="left" vertical="top" wrapText="1"/>
    </xf>
    <xf numFmtId="2" fontId="3" fillId="0" borderId="1" xfId="2" applyNumberFormat="1" applyFont="1" applyFill="1" applyBorder="1" applyAlignment="1">
      <alignment horizontal="left" vertical="top" shrinkToFit="1"/>
    </xf>
    <xf numFmtId="0" fontId="8" fillId="0" borderId="0" xfId="2" applyFill="1" applyBorder="1" applyAlignment="1">
      <alignment horizontal="left" vertical="top" wrapText="1"/>
    </xf>
    <xf numFmtId="0" fontId="4" fillId="0" borderId="1" xfId="2" applyFont="1" applyFill="1" applyBorder="1" applyAlignment="1">
      <alignment horizontal="left" vertical="top" wrapText="1"/>
    </xf>
    <xf numFmtId="3" fontId="3" fillId="0" borderId="1" xfId="2" applyNumberFormat="1" applyFont="1" applyFill="1" applyBorder="1" applyAlignment="1">
      <alignment horizontal="right" vertical="top" shrinkToFit="1"/>
    </xf>
    <xf numFmtId="0" fontId="20" fillId="0" borderId="0" xfId="6" applyFill="1" applyBorder="1" applyAlignment="1">
      <alignment horizontal="left" vertical="top"/>
    </xf>
    <xf numFmtId="0" fontId="21" fillId="0" borderId="6" xfId="6" applyFont="1" applyFill="1" applyBorder="1" applyAlignment="1">
      <alignment horizontal="center" vertical="top" wrapText="1"/>
    </xf>
    <xf numFmtId="0" fontId="21" fillId="0" borderId="6" xfId="6" applyFont="1" applyFill="1" applyBorder="1" applyAlignment="1">
      <alignment horizontal="left" vertical="top" wrapText="1" indent="1"/>
    </xf>
    <xf numFmtId="0" fontId="21" fillId="0" borderId="6" xfId="6" applyFont="1" applyFill="1" applyBorder="1" applyAlignment="1">
      <alignment horizontal="left" vertical="top" wrapText="1"/>
    </xf>
    <xf numFmtId="0" fontId="21" fillId="0" borderId="6" xfId="6" applyFont="1" applyFill="1" applyBorder="1" applyAlignment="1">
      <alignment horizontal="left" vertical="top" wrapText="1" indent="3"/>
    </xf>
    <xf numFmtId="0" fontId="22" fillId="0" borderId="6" xfId="6" applyFont="1" applyFill="1" applyBorder="1" applyAlignment="1">
      <alignment horizontal="center" vertical="top" wrapText="1"/>
    </xf>
    <xf numFmtId="1" fontId="3" fillId="0" borderId="6" xfId="6" applyNumberFormat="1" applyFont="1" applyFill="1" applyBorder="1" applyAlignment="1">
      <alignment horizontal="center" vertical="top" shrinkToFit="1"/>
    </xf>
    <xf numFmtId="0" fontId="22" fillId="0" borderId="6" xfId="6" applyFont="1" applyFill="1" applyBorder="1" applyAlignment="1">
      <alignment horizontal="left" vertical="top" wrapText="1"/>
    </xf>
    <xf numFmtId="0" fontId="20" fillId="0" borderId="6" xfId="6" applyFill="1" applyBorder="1" applyAlignment="1">
      <alignment horizontal="left" wrapText="1"/>
    </xf>
    <xf numFmtId="3" fontId="3" fillId="0" borderId="6" xfId="6" applyNumberFormat="1" applyFont="1" applyFill="1" applyBorder="1" applyAlignment="1">
      <alignment horizontal="right" vertical="top" shrinkToFit="1"/>
    </xf>
    <xf numFmtId="0" fontId="20" fillId="0" borderId="6" xfId="6" applyFill="1" applyBorder="1" applyAlignment="1">
      <alignment horizontal="left" vertical="top" wrapText="1"/>
    </xf>
    <xf numFmtId="0" fontId="23" fillId="0" borderId="6" xfId="6" applyFont="1" applyFill="1" applyBorder="1" applyAlignment="1">
      <alignment horizontal="left" vertical="top" wrapText="1"/>
    </xf>
    <xf numFmtId="3" fontId="6" fillId="0" borderId="6" xfId="6" applyNumberFormat="1" applyFont="1" applyFill="1" applyBorder="1" applyAlignment="1">
      <alignment horizontal="right" vertical="top" shrinkToFit="1"/>
    </xf>
    <xf numFmtId="0" fontId="20" fillId="0" borderId="6" xfId="6" applyFill="1" applyBorder="1" applyAlignment="1">
      <alignment horizontal="left" vertical="center" wrapText="1"/>
    </xf>
    <xf numFmtId="0" fontId="24" fillId="0" borderId="6" xfId="6" applyFont="1" applyFill="1" applyBorder="1" applyAlignment="1">
      <alignment horizontal="left" vertical="top" wrapText="1"/>
    </xf>
    <xf numFmtId="1" fontId="6" fillId="0" borderId="6" xfId="6" applyNumberFormat="1" applyFont="1" applyFill="1" applyBorder="1" applyAlignment="1">
      <alignment horizontal="right" vertical="top" shrinkToFit="1"/>
    </xf>
    <xf numFmtId="0" fontId="22" fillId="0" borderId="1" xfId="6" applyFont="1" applyFill="1" applyBorder="1" applyAlignment="1">
      <alignment horizontal="left" vertical="top" wrapText="1"/>
    </xf>
    <xf numFmtId="0" fontId="23" fillId="0" borderId="1" xfId="6" applyFont="1" applyFill="1" applyBorder="1" applyAlignment="1">
      <alignment horizontal="left" vertical="top" wrapText="1"/>
    </xf>
    <xf numFmtId="165" fontId="6" fillId="0" borderId="1" xfId="6" applyNumberFormat="1" applyFont="1" applyFill="1" applyBorder="1" applyAlignment="1">
      <alignment horizontal="left" vertical="top" shrinkToFit="1"/>
    </xf>
    <xf numFmtId="3" fontId="3" fillId="0" borderId="1" xfId="6" applyNumberFormat="1" applyFont="1" applyFill="1" applyBorder="1" applyAlignment="1">
      <alignment horizontal="right" vertical="top" shrinkToFit="1"/>
    </xf>
    <xf numFmtId="0" fontId="20" fillId="0" borderId="11" xfId="6" applyFill="1" applyBorder="1" applyAlignment="1">
      <alignment horizontal="left" vertical="center" wrapText="1"/>
    </xf>
    <xf numFmtId="0" fontId="23" fillId="0" borderId="11" xfId="6" applyFont="1" applyFill="1" applyBorder="1" applyAlignment="1">
      <alignment horizontal="left" vertical="top" wrapText="1"/>
    </xf>
    <xf numFmtId="165" fontId="6" fillId="0" borderId="11" xfId="6" applyNumberFormat="1" applyFont="1" applyFill="1" applyBorder="1" applyAlignment="1">
      <alignment horizontal="left" vertical="top" shrinkToFit="1"/>
    </xf>
    <xf numFmtId="0" fontId="20" fillId="0" borderId="5" xfId="6" applyFill="1" applyBorder="1" applyAlignment="1">
      <alignment horizontal="left" vertical="center" wrapText="1"/>
    </xf>
    <xf numFmtId="0" fontId="23" fillId="0" borderId="5" xfId="6" applyFont="1" applyFill="1" applyBorder="1" applyAlignment="1">
      <alignment horizontal="left" vertical="top" wrapText="1"/>
    </xf>
    <xf numFmtId="165" fontId="6" fillId="0" borderId="5" xfId="6" applyNumberFormat="1" applyFont="1" applyFill="1" applyBorder="1" applyAlignment="1">
      <alignment horizontal="left" vertical="top" shrinkToFit="1"/>
    </xf>
    <xf numFmtId="165" fontId="6" fillId="0" borderId="6" xfId="6" applyNumberFormat="1" applyFont="1" applyFill="1" applyBorder="1" applyAlignment="1">
      <alignment horizontal="left" vertical="top" shrinkToFit="1"/>
    </xf>
    <xf numFmtId="0" fontId="20" fillId="0" borderId="1" xfId="6" applyFill="1" applyBorder="1" applyAlignment="1">
      <alignment horizontal="left" vertical="top" wrapText="1"/>
    </xf>
    <xf numFmtId="3" fontId="6" fillId="0" borderId="1" xfId="6" applyNumberFormat="1" applyFont="1" applyFill="1" applyBorder="1" applyAlignment="1">
      <alignment horizontal="right" vertical="top" shrinkToFit="1"/>
    </xf>
    <xf numFmtId="3" fontId="6" fillId="0" borderId="6" xfId="6" applyNumberFormat="1" applyFont="1" applyFill="1" applyBorder="1" applyAlignment="1">
      <alignment horizontal="left" vertical="top" indent="7" shrinkToFit="1"/>
    </xf>
    <xf numFmtId="0" fontId="24" fillId="0" borderId="1" xfId="6" applyFont="1" applyFill="1" applyBorder="1" applyAlignment="1">
      <alignment horizontal="left" vertical="top" wrapText="1"/>
    </xf>
    <xf numFmtId="0" fontId="8" fillId="0" borderId="6" xfId="2" applyFill="1" applyBorder="1" applyAlignment="1">
      <alignment horizontal="center" vertical="top" wrapText="1"/>
    </xf>
    <xf numFmtId="1" fontId="10" fillId="2" borderId="6" xfId="2" applyNumberFormat="1" applyFont="1" applyFill="1" applyBorder="1" applyAlignment="1">
      <alignment horizontal="left" vertical="top" shrinkToFit="1"/>
    </xf>
    <xf numFmtId="0" fontId="2" fillId="2" borderId="6" xfId="2" applyFont="1" applyFill="1" applyBorder="1" applyAlignment="1">
      <alignment vertical="top" wrapText="1"/>
    </xf>
    <xf numFmtId="0" fontId="9" fillId="2" borderId="6" xfId="2" applyFont="1" applyFill="1" applyBorder="1" applyAlignment="1">
      <alignment horizontal="left" wrapText="1"/>
    </xf>
    <xf numFmtId="41" fontId="2" fillId="2" borderId="6" xfId="2" applyNumberFormat="1" applyFont="1" applyFill="1" applyBorder="1" applyAlignment="1">
      <alignment horizontal="right" vertical="top" wrapText="1"/>
    </xf>
    <xf numFmtId="3" fontId="9" fillId="2" borderId="0" xfId="2" applyNumberFormat="1" applyFont="1" applyFill="1" applyBorder="1" applyAlignment="1">
      <alignment horizontal="left" vertical="top"/>
    </xf>
    <xf numFmtId="0" fontId="9" fillId="2" borderId="0" xfId="2" applyFont="1" applyFill="1" applyBorder="1" applyAlignment="1">
      <alignment horizontal="left" vertical="top"/>
    </xf>
    <xf numFmtId="0" fontId="9" fillId="2" borderId="6" xfId="2" applyFont="1" applyFill="1" applyBorder="1" applyAlignment="1">
      <alignment horizontal="left" vertical="center" wrapText="1"/>
    </xf>
    <xf numFmtId="41" fontId="9" fillId="2" borderId="6" xfId="2" applyNumberFormat="1" applyFont="1" applyFill="1" applyBorder="1" applyAlignment="1">
      <alignment horizontal="left" vertical="center" wrapText="1"/>
    </xf>
    <xf numFmtId="2" fontId="10" fillId="2" borderId="1" xfId="2" applyNumberFormat="1" applyFont="1" applyFill="1" applyBorder="1" applyAlignment="1">
      <alignment horizontal="left" vertical="top" shrinkToFit="1"/>
    </xf>
    <xf numFmtId="0" fontId="2" fillId="2" borderId="1" xfId="2" applyFont="1" applyFill="1" applyBorder="1" applyAlignment="1">
      <alignment vertical="top" wrapText="1"/>
    </xf>
    <xf numFmtId="0" fontId="7" fillId="2" borderId="1" xfId="2" applyFont="1" applyFill="1" applyBorder="1" applyAlignment="1">
      <alignment horizontal="left" vertical="top" wrapText="1"/>
    </xf>
    <xf numFmtId="165" fontId="9" fillId="2" borderId="1" xfId="2" applyNumberFormat="1" applyFont="1" applyFill="1" applyBorder="1" applyAlignment="1">
      <alignment horizontal="left" vertical="top" shrinkToFit="1"/>
    </xf>
    <xf numFmtId="41" fontId="2" fillId="2" borderId="1" xfId="7" applyFont="1" applyFill="1" applyBorder="1" applyAlignment="1">
      <alignment horizontal="right" vertical="top" wrapText="1"/>
    </xf>
    <xf numFmtId="0" fontId="9" fillId="2" borderId="11" xfId="2" applyFont="1" applyFill="1" applyBorder="1" applyAlignment="1">
      <alignment horizontal="left" wrapText="1"/>
    </xf>
    <xf numFmtId="0" fontId="9" fillId="2" borderId="11" xfId="2" applyFont="1" applyFill="1" applyBorder="1" applyAlignment="1">
      <alignment wrapText="1"/>
    </xf>
    <xf numFmtId="0" fontId="7" fillId="2" borderId="11" xfId="2" applyFont="1" applyFill="1" applyBorder="1" applyAlignment="1">
      <alignment horizontal="left" vertical="top" wrapText="1"/>
    </xf>
    <xf numFmtId="165" fontId="9" fillId="2" borderId="11" xfId="2" applyNumberFormat="1" applyFont="1" applyFill="1" applyBorder="1" applyAlignment="1">
      <alignment horizontal="left" vertical="top" shrinkToFit="1"/>
    </xf>
    <xf numFmtId="0" fontId="9" fillId="2" borderId="11" xfId="2" applyFont="1" applyFill="1" applyBorder="1" applyAlignment="1">
      <alignment horizontal="left" vertical="center" wrapText="1"/>
    </xf>
    <xf numFmtId="0" fontId="9" fillId="2" borderId="11" xfId="2" applyFont="1" applyFill="1" applyBorder="1" applyAlignment="1">
      <alignment vertical="center" wrapText="1"/>
    </xf>
    <xf numFmtId="0" fontId="9" fillId="2" borderId="5" xfId="2" applyFont="1" applyFill="1" applyBorder="1" applyAlignment="1">
      <alignment horizontal="left" vertical="center" wrapText="1"/>
    </xf>
    <xf numFmtId="0" fontId="9" fillId="2" borderId="5" xfId="2" applyFont="1" applyFill="1" applyBorder="1" applyAlignment="1">
      <alignment vertical="center" wrapText="1"/>
    </xf>
    <xf numFmtId="0" fontId="7" fillId="2" borderId="5" xfId="2" applyFont="1" applyFill="1" applyBorder="1" applyAlignment="1">
      <alignment horizontal="left" vertical="top" wrapText="1"/>
    </xf>
    <xf numFmtId="0" fontId="7" fillId="2" borderId="6" xfId="2" applyFont="1" applyFill="1" applyBorder="1" applyAlignment="1">
      <alignment horizontal="left" vertical="top" wrapText="1"/>
    </xf>
    <xf numFmtId="0" fontId="7" fillId="2" borderId="6" xfId="2" applyFont="1" applyFill="1" applyBorder="1" applyAlignment="1">
      <alignment vertical="top" wrapText="1"/>
    </xf>
    <xf numFmtId="0" fontId="9" fillId="2" borderId="6" xfId="2" applyFont="1" applyFill="1" applyBorder="1" applyAlignment="1">
      <alignment horizontal="left" vertical="top" wrapText="1"/>
    </xf>
    <xf numFmtId="0" fontId="7" fillId="2" borderId="6" xfId="2" applyFont="1" applyFill="1" applyBorder="1" applyAlignment="1">
      <alignment horizontal="right" vertical="top" wrapText="1"/>
    </xf>
    <xf numFmtId="0" fontId="9" fillId="2" borderId="5" xfId="2" applyFont="1" applyFill="1" applyBorder="1" applyAlignment="1">
      <alignment horizontal="left" vertical="top" wrapText="1"/>
    </xf>
    <xf numFmtId="0" fontId="9" fillId="2" borderId="5" xfId="2" applyFont="1" applyFill="1" applyBorder="1" applyAlignment="1">
      <alignment vertical="top" wrapText="1"/>
    </xf>
    <xf numFmtId="165" fontId="9" fillId="2" borderId="5" xfId="2" applyNumberFormat="1" applyFont="1" applyFill="1" applyBorder="1" applyAlignment="1">
      <alignment horizontal="left" vertical="top" shrinkToFit="1"/>
    </xf>
    <xf numFmtId="41" fontId="7" fillId="2" borderId="6" xfId="7" applyFont="1" applyFill="1" applyBorder="1" applyAlignment="1">
      <alignment horizontal="right" vertical="top" wrapText="1"/>
    </xf>
    <xf numFmtId="0" fontId="7" fillId="2" borderId="1" xfId="2" applyFont="1" applyFill="1" applyBorder="1" applyAlignment="1">
      <alignment vertical="top" wrapText="1"/>
    </xf>
    <xf numFmtId="0" fontId="9" fillId="2" borderId="1" xfId="2" applyFont="1" applyFill="1" applyBorder="1" applyAlignment="1">
      <alignment horizontal="left" vertical="top" wrapText="1"/>
    </xf>
    <xf numFmtId="0" fontId="7" fillId="2" borderId="1" xfId="2" applyFont="1" applyFill="1" applyBorder="1" applyAlignment="1">
      <alignment horizontal="right" vertical="top" wrapText="1"/>
    </xf>
    <xf numFmtId="2" fontId="10" fillId="2" borderId="6" xfId="2" applyNumberFormat="1" applyFont="1" applyFill="1" applyBorder="1" applyAlignment="1">
      <alignment horizontal="left" vertical="top" shrinkToFit="1"/>
    </xf>
    <xf numFmtId="41" fontId="2" fillId="2" borderId="6" xfId="7" applyFont="1" applyFill="1" applyBorder="1" applyAlignment="1">
      <alignment horizontal="right" vertical="top" wrapText="1"/>
    </xf>
    <xf numFmtId="165" fontId="9" fillId="2" borderId="6" xfId="2" applyNumberFormat="1" applyFont="1" applyFill="1" applyBorder="1" applyAlignment="1">
      <alignment horizontal="left" vertical="top" shrinkToFit="1"/>
    </xf>
    <xf numFmtId="0" fontId="2" fillId="2" borderId="6" xfId="2" applyFont="1" applyFill="1" applyBorder="1" applyAlignment="1">
      <alignment horizontal="right" vertical="top" wrapText="1"/>
    </xf>
    <xf numFmtId="1" fontId="25" fillId="2" borderId="6" xfId="2" applyNumberFormat="1" applyFont="1" applyFill="1" applyBorder="1" applyAlignment="1">
      <alignment horizontal="left" vertical="top" shrinkToFit="1"/>
    </xf>
    <xf numFmtId="0" fontId="25" fillId="2" borderId="6" xfId="2" applyFont="1" applyFill="1" applyBorder="1" applyAlignment="1">
      <alignment vertical="top" wrapText="1"/>
    </xf>
    <xf numFmtId="0" fontId="12" fillId="2" borderId="6" xfId="2" applyFont="1" applyFill="1" applyBorder="1" applyAlignment="1">
      <alignment horizontal="left" vertical="center" wrapText="1"/>
    </xf>
    <xf numFmtId="41" fontId="25" fillId="2" borderId="6" xfId="7" applyFont="1" applyFill="1" applyBorder="1" applyAlignment="1">
      <alignment horizontal="right" vertical="top" wrapText="1"/>
    </xf>
    <xf numFmtId="0" fontId="12" fillId="2" borderId="0" xfId="2" applyFont="1" applyFill="1" applyBorder="1" applyAlignment="1">
      <alignment horizontal="left" vertical="top"/>
    </xf>
    <xf numFmtId="2" fontId="25" fillId="2" borderId="6" xfId="2" applyNumberFormat="1" applyFont="1" applyFill="1" applyBorder="1" applyAlignment="1">
      <alignment horizontal="left" vertical="top" shrinkToFit="1"/>
    </xf>
    <xf numFmtId="0" fontId="12" fillId="2" borderId="6" xfId="2" applyFont="1" applyFill="1" applyBorder="1" applyAlignment="1">
      <alignment horizontal="left" vertical="top" wrapText="1"/>
    </xf>
    <xf numFmtId="1" fontId="10" fillId="0" borderId="6" xfId="2" applyNumberFormat="1" applyFont="1" applyFill="1" applyBorder="1" applyAlignment="1">
      <alignment horizontal="left" vertical="top" shrinkToFit="1"/>
    </xf>
    <xf numFmtId="41" fontId="2" fillId="0" borderId="6" xfId="2" applyNumberFormat="1" applyFont="1" applyFill="1" applyBorder="1" applyAlignment="1">
      <alignment horizontal="right" vertical="top" wrapText="1"/>
    </xf>
    <xf numFmtId="0" fontId="7" fillId="0" borderId="6" xfId="2" quotePrefix="1" applyFont="1" applyFill="1" applyBorder="1" applyAlignment="1">
      <alignment horizontal="center" vertical="top" wrapText="1"/>
    </xf>
    <xf numFmtId="2" fontId="10" fillId="0" borderId="6" xfId="2" applyNumberFormat="1" applyFont="1" applyFill="1" applyBorder="1" applyAlignment="1">
      <alignment horizontal="left" vertical="top" shrinkToFit="1"/>
    </xf>
    <xf numFmtId="0" fontId="7" fillId="0" borderId="6" xfId="2" applyFont="1" applyFill="1" applyBorder="1" applyAlignment="1">
      <alignment horizontal="right" vertical="top" wrapText="1"/>
    </xf>
    <xf numFmtId="0" fontId="7" fillId="0" borderId="1" xfId="2" applyFont="1" applyFill="1" applyBorder="1" applyAlignment="1">
      <alignment horizontal="right" vertical="top" wrapText="1"/>
    </xf>
    <xf numFmtId="0" fontId="7" fillId="0" borderId="2" xfId="2" applyFont="1" applyFill="1" applyBorder="1" applyAlignment="1">
      <alignment horizontal="left" vertical="top" wrapText="1"/>
    </xf>
    <xf numFmtId="41" fontId="9" fillId="0" borderId="8" xfId="7" applyFont="1" applyFill="1" applyBorder="1" applyAlignment="1">
      <alignment horizontal="center" vertical="top"/>
    </xf>
    <xf numFmtId="0" fontId="7" fillId="0" borderId="4" xfId="2" applyFont="1" applyFill="1" applyBorder="1" applyAlignment="1">
      <alignment horizontal="left" vertical="top" wrapText="1"/>
    </xf>
    <xf numFmtId="0" fontId="7" fillId="0" borderId="5" xfId="2" applyFont="1" applyFill="1" applyBorder="1" applyAlignment="1">
      <alignment horizontal="right" vertical="top" wrapText="1"/>
    </xf>
    <xf numFmtId="2" fontId="10" fillId="0" borderId="1" xfId="2" applyNumberFormat="1" applyFont="1" applyFill="1" applyBorder="1" applyAlignment="1">
      <alignment horizontal="left" vertical="top" shrinkToFit="1"/>
    </xf>
    <xf numFmtId="0" fontId="2" fillId="0" borderId="1" xfId="2" applyFont="1" applyFill="1" applyBorder="1" applyAlignment="1">
      <alignment vertical="top" wrapText="1"/>
    </xf>
    <xf numFmtId="0" fontId="9" fillId="0" borderId="1" xfId="2" applyFont="1" applyFill="1" applyBorder="1" applyAlignment="1">
      <alignment horizontal="left" vertical="top" wrapText="1"/>
    </xf>
    <xf numFmtId="41" fontId="2" fillId="0" borderId="1" xfId="2" applyNumberFormat="1" applyFont="1" applyFill="1" applyBorder="1" applyAlignment="1">
      <alignment horizontal="right" vertical="top" wrapText="1"/>
    </xf>
    <xf numFmtId="41" fontId="9" fillId="0" borderId="0" xfId="7" applyFont="1" applyFill="1" applyBorder="1" applyAlignment="1">
      <alignment horizontal="left" vertical="top"/>
    </xf>
    <xf numFmtId="1" fontId="3" fillId="0" borderId="1" xfId="2" applyNumberFormat="1" applyFont="1" applyFill="1" applyBorder="1" applyAlignment="1">
      <alignment horizontal="right" vertical="top" shrinkToFit="1"/>
    </xf>
    <xf numFmtId="0" fontId="8" fillId="0" borderId="5" xfId="2" applyFill="1" applyBorder="1" applyAlignment="1">
      <alignment horizontal="left" wrapText="1"/>
    </xf>
    <xf numFmtId="166" fontId="6" fillId="0" borderId="1" xfId="2" applyNumberFormat="1" applyFont="1" applyFill="1" applyBorder="1" applyAlignment="1">
      <alignment horizontal="left" vertical="top" shrinkToFit="1"/>
    </xf>
    <xf numFmtId="166" fontId="6" fillId="0" borderId="5" xfId="2" applyNumberFormat="1" applyFont="1" applyFill="1" applyBorder="1" applyAlignment="1">
      <alignment horizontal="left" vertical="top" shrinkToFit="1"/>
    </xf>
    <xf numFmtId="1" fontId="6" fillId="0" borderId="6" xfId="0" applyNumberFormat="1" applyFont="1" applyFill="1" applyBorder="1" applyAlignment="1">
      <alignment horizontal="right" vertical="top" shrinkToFit="1"/>
    </xf>
    <xf numFmtId="0" fontId="8" fillId="0" borderId="5" xfId="2" applyFill="1" applyBorder="1" applyAlignment="1">
      <alignment wrapText="1"/>
    </xf>
    <xf numFmtId="0" fontId="2" fillId="0" borderId="6" xfId="2" applyFont="1" applyFill="1" applyBorder="1" applyAlignment="1">
      <alignment horizontal="right" vertical="top" wrapText="1" indent="5"/>
    </xf>
    <xf numFmtId="0" fontId="5" fillId="0" borderId="6" xfId="2" applyFont="1" applyFill="1" applyBorder="1" applyAlignment="1">
      <alignment horizontal="right" vertical="top" wrapText="1" indent="5"/>
    </xf>
    <xf numFmtId="0" fontId="8" fillId="0" borderId="6" xfId="2" applyFill="1" applyBorder="1" applyAlignment="1">
      <alignment vertical="top" wrapText="1"/>
    </xf>
    <xf numFmtId="0" fontId="2" fillId="0" borderId="0" xfId="2" applyFont="1" applyFill="1" applyBorder="1" applyAlignment="1">
      <alignment horizontal="left" vertical="top" wrapText="1"/>
    </xf>
    <xf numFmtId="0" fontId="5" fillId="3" borderId="6" xfId="2" applyFont="1" applyFill="1" applyBorder="1" applyAlignment="1">
      <alignment horizontal="left" vertical="top" wrapText="1"/>
    </xf>
    <xf numFmtId="0" fontId="7" fillId="3" borderId="6" xfId="2" applyFont="1" applyFill="1" applyBorder="1" applyAlignment="1">
      <alignment vertical="top" wrapText="1"/>
    </xf>
    <xf numFmtId="0" fontId="8" fillId="3" borderId="6" xfId="2" applyFill="1" applyBorder="1" applyAlignment="1">
      <alignment horizontal="left" vertical="top" wrapText="1"/>
    </xf>
    <xf numFmtId="3" fontId="6" fillId="3" borderId="6" xfId="2" applyNumberFormat="1" applyFont="1" applyFill="1" applyBorder="1" applyAlignment="1">
      <alignment horizontal="right" vertical="top" shrinkToFit="1"/>
    </xf>
    <xf numFmtId="1" fontId="6" fillId="3" borderId="6" xfId="2" applyNumberFormat="1" applyFont="1" applyFill="1" applyBorder="1" applyAlignment="1">
      <alignment horizontal="right" vertical="top" shrinkToFit="1"/>
    </xf>
    <xf numFmtId="0" fontId="8" fillId="3" borderId="0" xfId="2" applyFill="1" applyBorder="1" applyAlignment="1">
      <alignment horizontal="left" vertical="top"/>
    </xf>
    <xf numFmtId="0" fontId="23" fillId="0" borderId="0" xfId="6" applyFont="1" applyFill="1" applyBorder="1" applyAlignment="1">
      <alignment horizontal="left" vertical="top" wrapText="1"/>
    </xf>
    <xf numFmtId="0" fontId="24" fillId="0" borderId="0" xfId="6" applyFont="1" applyFill="1" applyBorder="1" applyAlignment="1">
      <alignment horizontal="left" vertical="top" wrapText="1"/>
    </xf>
    <xf numFmtId="3" fontId="6" fillId="0" borderId="0" xfId="6" applyNumberFormat="1" applyFont="1" applyFill="1" applyBorder="1" applyAlignment="1">
      <alignment horizontal="right" vertical="top" shrinkToFit="1"/>
    </xf>
    <xf numFmtId="0" fontId="20" fillId="0" borderId="0" xfId="6" applyFill="1" applyBorder="1" applyAlignment="1">
      <alignment horizontal="left" vertical="center" wrapText="1"/>
    </xf>
    <xf numFmtId="1" fontId="6" fillId="0" borderId="0" xfId="6" applyNumberFormat="1" applyFont="1" applyFill="1" applyBorder="1" applyAlignment="1">
      <alignment horizontal="right" vertical="top" shrinkToFit="1"/>
    </xf>
    <xf numFmtId="0" fontId="2" fillId="2" borderId="6" xfId="2" applyFont="1" applyFill="1" applyBorder="1" applyAlignment="1">
      <alignment horizontal="center" vertical="top" wrapText="1"/>
    </xf>
    <xf numFmtId="0" fontId="2" fillId="2" borderId="6" xfId="2" applyFont="1" applyFill="1" applyBorder="1" applyAlignment="1">
      <alignment horizontal="left" vertical="top" wrapText="1"/>
    </xf>
    <xf numFmtId="0" fontId="2" fillId="2" borderId="8" xfId="2" applyFont="1" applyFill="1" applyBorder="1" applyAlignment="1">
      <alignment horizontal="left" vertical="top" wrapText="1" indent="1"/>
    </xf>
    <xf numFmtId="0" fontId="2" fillId="2" borderId="8" xfId="2" applyFont="1" applyFill="1" applyBorder="1" applyAlignment="1">
      <alignment horizontal="left" vertical="top" wrapText="1"/>
    </xf>
    <xf numFmtId="0" fontId="2" fillId="2" borderId="8" xfId="2" applyFont="1" applyFill="1" applyBorder="1" applyAlignment="1">
      <alignment horizontal="center" vertical="top" wrapText="1"/>
    </xf>
    <xf numFmtId="1" fontId="10" fillId="2" borderId="6" xfId="2" applyNumberFormat="1" applyFont="1" applyFill="1" applyBorder="1" applyAlignment="1">
      <alignment horizontal="center" vertical="top" shrinkToFit="1"/>
    </xf>
    <xf numFmtId="1" fontId="10" fillId="2" borderId="2" xfId="2" applyNumberFormat="1" applyFont="1" applyFill="1" applyBorder="1" applyAlignment="1">
      <alignment horizontal="center" vertical="top" shrinkToFit="1"/>
    </xf>
    <xf numFmtId="1" fontId="10" fillId="2" borderId="8" xfId="2" applyNumberFormat="1" applyFont="1" applyFill="1" applyBorder="1" applyAlignment="1">
      <alignment horizontal="center" vertical="top" shrinkToFit="1"/>
    </xf>
    <xf numFmtId="3" fontId="10" fillId="2" borderId="6" xfId="2" applyNumberFormat="1" applyFont="1" applyFill="1" applyBorder="1" applyAlignment="1">
      <alignment horizontal="right" vertical="top" shrinkToFit="1"/>
    </xf>
    <xf numFmtId="0" fontId="9" fillId="2" borderId="2" xfId="2" applyFont="1" applyFill="1" applyBorder="1" applyAlignment="1">
      <alignment horizontal="left" wrapText="1"/>
    </xf>
    <xf numFmtId="0" fontId="9" fillId="2" borderId="8" xfId="2" applyFont="1" applyFill="1" applyBorder="1" applyAlignment="1">
      <alignment horizontal="left" wrapText="1"/>
    </xf>
    <xf numFmtId="3" fontId="10" fillId="2" borderId="8" xfId="2" applyNumberFormat="1" applyFont="1" applyFill="1" applyBorder="1" applyAlignment="1">
      <alignment horizontal="right" vertical="top" shrinkToFit="1"/>
    </xf>
    <xf numFmtId="3" fontId="10" fillId="2" borderId="8" xfId="2" applyNumberFormat="1" applyFont="1" applyFill="1" applyBorder="1" applyAlignment="1">
      <alignment horizontal="right" vertical="top"/>
    </xf>
    <xf numFmtId="0" fontId="9" fillId="2" borderId="2" xfId="2" applyFont="1" applyFill="1" applyBorder="1" applyAlignment="1">
      <alignment horizontal="left" vertical="top" wrapText="1"/>
    </xf>
    <xf numFmtId="0" fontId="9" fillId="2" borderId="8" xfId="2" applyFont="1" applyFill="1" applyBorder="1" applyAlignment="1">
      <alignment horizontal="left" vertical="top" wrapText="1"/>
    </xf>
    <xf numFmtId="3" fontId="9" fillId="2" borderId="6" xfId="2" applyNumberFormat="1" applyFont="1" applyFill="1" applyBorder="1" applyAlignment="1">
      <alignment horizontal="right" vertical="top" shrinkToFit="1"/>
    </xf>
    <xf numFmtId="3" fontId="9" fillId="2" borderId="8" xfId="2" applyNumberFormat="1" applyFont="1" applyFill="1" applyBorder="1" applyAlignment="1">
      <alignment horizontal="right" vertical="top" shrinkToFit="1"/>
    </xf>
    <xf numFmtId="41" fontId="9" fillId="2" borderId="8" xfId="7" applyFont="1" applyFill="1" applyBorder="1" applyAlignment="1">
      <alignment horizontal="left" vertical="top"/>
    </xf>
    <xf numFmtId="0" fontId="9" fillId="2" borderId="2" xfId="2" applyFont="1" applyFill="1" applyBorder="1" applyAlignment="1">
      <alignment horizontal="left" vertical="center" wrapText="1"/>
    </xf>
    <xf numFmtId="0" fontId="7" fillId="2" borderId="8" xfId="2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0" fontId="2" fillId="2" borderId="11" xfId="2" applyFont="1" applyFill="1" applyBorder="1" applyAlignment="1">
      <alignment horizontal="left" vertical="top" wrapText="1"/>
    </xf>
    <xf numFmtId="0" fontId="9" fillId="2" borderId="8" xfId="2" applyFont="1" applyFill="1" applyBorder="1" applyAlignment="1">
      <alignment horizontal="left" vertical="center" wrapText="1"/>
    </xf>
    <xf numFmtId="3" fontId="9" fillId="2" borderId="1" xfId="2" applyNumberFormat="1" applyFont="1" applyFill="1" applyBorder="1" applyAlignment="1">
      <alignment horizontal="right" vertical="top" shrinkToFit="1"/>
    </xf>
    <xf numFmtId="0" fontId="9" fillId="2" borderId="7" xfId="2" applyFont="1" applyFill="1" applyBorder="1" applyAlignment="1">
      <alignment horizontal="left" vertical="top" wrapText="1"/>
    </xf>
    <xf numFmtId="0" fontId="9" fillId="2" borderId="11" xfId="2" applyFont="1" applyFill="1" applyBorder="1" applyAlignment="1">
      <alignment horizontal="left" vertical="top" wrapText="1"/>
    </xf>
    <xf numFmtId="3" fontId="9" fillId="2" borderId="1" xfId="2" applyNumberFormat="1" applyFont="1" applyFill="1" applyBorder="1" applyAlignment="1">
      <alignment horizontal="left" vertical="top" indent="7" shrinkToFit="1"/>
    </xf>
    <xf numFmtId="3" fontId="9" fillId="2" borderId="8" xfId="2" applyNumberFormat="1" applyFont="1" applyFill="1" applyBorder="1" applyAlignment="1">
      <alignment horizontal="left" vertical="top" indent="7" shrinkToFit="1"/>
    </xf>
    <xf numFmtId="0" fontId="9" fillId="2" borderId="7" xfId="2" applyFont="1" applyFill="1" applyBorder="1" applyAlignment="1">
      <alignment horizontal="left" vertical="center" wrapText="1"/>
    </xf>
    <xf numFmtId="3" fontId="9" fillId="2" borderId="1" xfId="2" applyNumberFormat="1" applyFont="1" applyFill="1" applyBorder="1" applyAlignment="1">
      <alignment horizontal="left" vertical="top" indent="6" shrinkToFit="1"/>
    </xf>
    <xf numFmtId="3" fontId="9" fillId="2" borderId="8" xfId="2" applyNumberFormat="1" applyFont="1" applyFill="1" applyBorder="1" applyAlignment="1">
      <alignment horizontal="left" vertical="top" indent="6" shrinkToFit="1"/>
    </xf>
    <xf numFmtId="0" fontId="4" fillId="2" borderId="8" xfId="2" applyFont="1" applyFill="1" applyBorder="1" applyAlignment="1">
      <alignment horizontal="center" vertical="top" wrapText="1"/>
    </xf>
    <xf numFmtId="1" fontId="3" fillId="2" borderId="8" xfId="2" applyNumberFormat="1" applyFont="1" applyFill="1" applyBorder="1" applyAlignment="1">
      <alignment horizontal="center" vertical="top" shrinkToFit="1"/>
    </xf>
    <xf numFmtId="0" fontId="4" fillId="2" borderId="8" xfId="2" applyFont="1" applyFill="1" applyBorder="1" applyAlignment="1">
      <alignment horizontal="left" vertical="top" wrapText="1"/>
    </xf>
    <xf numFmtId="0" fontId="4" fillId="2" borderId="8" xfId="2" applyFont="1" applyFill="1" applyBorder="1" applyAlignment="1">
      <alignment horizontal="left" vertical="top" wrapText="1" indent="1"/>
    </xf>
    <xf numFmtId="0" fontId="8" fillId="2" borderId="8" xfId="2" applyFill="1" applyBorder="1" applyAlignment="1">
      <alignment horizontal="left" wrapText="1"/>
    </xf>
    <xf numFmtId="3" fontId="3" fillId="2" borderId="8" xfId="2" applyNumberFormat="1" applyFont="1" applyFill="1" applyBorder="1" applyAlignment="1">
      <alignment horizontal="right" vertical="top" shrinkToFit="1"/>
    </xf>
    <xf numFmtId="0" fontId="4" fillId="2" borderId="8" xfId="2" applyFont="1" applyFill="1" applyBorder="1" applyAlignment="1">
      <alignment horizontal="right" vertical="top" wrapText="1"/>
    </xf>
    <xf numFmtId="0" fontId="5" fillId="2" borderId="8" xfId="2" applyFont="1" applyFill="1" applyBorder="1" applyAlignment="1">
      <alignment horizontal="left" vertical="top" wrapText="1"/>
    </xf>
    <xf numFmtId="0" fontId="8" fillId="2" borderId="8" xfId="2" applyFill="1" applyBorder="1" applyAlignment="1">
      <alignment horizontal="left" vertical="center" wrapText="1"/>
    </xf>
    <xf numFmtId="0" fontId="8" fillId="2" borderId="8" xfId="2" applyFill="1" applyBorder="1" applyAlignment="1">
      <alignment horizontal="left" vertical="top" wrapText="1"/>
    </xf>
    <xf numFmtId="0" fontId="7" fillId="2" borderId="8" xfId="2" applyFont="1" applyFill="1" applyBorder="1" applyAlignment="1">
      <alignment horizontal="left" vertical="top" wrapText="1" indent="2"/>
    </xf>
    <xf numFmtId="3" fontId="6" fillId="2" borderId="8" xfId="2" applyNumberFormat="1" applyFont="1" applyFill="1" applyBorder="1" applyAlignment="1">
      <alignment horizontal="right" vertical="top" shrinkToFit="1"/>
    </xf>
    <xf numFmtId="0" fontId="8" fillId="2" borderId="0" xfId="2" applyFill="1" applyBorder="1" applyAlignment="1">
      <alignment horizontal="left" vertical="top"/>
    </xf>
    <xf numFmtId="0" fontId="2" fillId="2" borderId="6" xfId="2" applyFont="1" applyFill="1" applyBorder="1" applyAlignment="1">
      <alignment horizontal="left" vertical="top" wrapText="1" indent="1"/>
    </xf>
    <xf numFmtId="0" fontId="2" fillId="2" borderId="6" xfId="2" applyFont="1" applyFill="1" applyBorder="1" applyAlignment="1">
      <alignment horizontal="left" vertical="top" wrapText="1" indent="3"/>
    </xf>
    <xf numFmtId="0" fontId="4" fillId="2" borderId="6" xfId="2" applyFont="1" applyFill="1" applyBorder="1" applyAlignment="1">
      <alignment horizontal="center" vertical="top" wrapText="1"/>
    </xf>
    <xf numFmtId="1" fontId="3" fillId="2" borderId="6" xfId="2" applyNumberFormat="1" applyFont="1" applyFill="1" applyBorder="1" applyAlignment="1">
      <alignment horizontal="center" vertical="top" shrinkToFit="1"/>
    </xf>
    <xf numFmtId="0" fontId="4" fillId="2" borderId="6" xfId="2" applyFont="1" applyFill="1" applyBorder="1" applyAlignment="1">
      <alignment horizontal="left" vertical="top" wrapText="1"/>
    </xf>
    <xf numFmtId="0" fontId="8" fillId="2" borderId="6" xfId="2" applyFill="1" applyBorder="1" applyAlignment="1">
      <alignment horizontal="left" wrapText="1"/>
    </xf>
    <xf numFmtId="3" fontId="3" fillId="2" borderId="6" xfId="2" applyNumberFormat="1" applyFont="1" applyFill="1" applyBorder="1" applyAlignment="1">
      <alignment horizontal="right" vertical="top" shrinkToFit="1"/>
    </xf>
    <xf numFmtId="0" fontId="4" fillId="2" borderId="6" xfId="2" applyFont="1" applyFill="1" applyBorder="1" applyAlignment="1">
      <alignment horizontal="right" vertical="top" wrapText="1"/>
    </xf>
    <xf numFmtId="0" fontId="4" fillId="2" borderId="6" xfId="2" applyFont="1" applyFill="1" applyBorder="1" applyAlignment="1">
      <alignment horizontal="left" vertical="top" wrapText="1" indent="1"/>
    </xf>
    <xf numFmtId="0" fontId="8" fillId="2" borderId="6" xfId="2" applyFill="1" applyBorder="1" applyAlignment="1">
      <alignment horizontal="left" vertical="top" wrapText="1"/>
    </xf>
    <xf numFmtId="0" fontId="5" fillId="2" borderId="6" xfId="2" applyFont="1" applyFill="1" applyBorder="1" applyAlignment="1">
      <alignment horizontal="right" vertical="top" wrapText="1"/>
    </xf>
    <xf numFmtId="0" fontId="5" fillId="2" borderId="6" xfId="2" applyFont="1" applyFill="1" applyBorder="1" applyAlignment="1">
      <alignment horizontal="left" vertical="top" wrapText="1"/>
    </xf>
    <xf numFmtId="0" fontId="7" fillId="2" borderId="6" xfId="2" applyFont="1" applyFill="1" applyBorder="1" applyAlignment="1">
      <alignment horizontal="left" vertical="top" wrapText="1" indent="2"/>
    </xf>
    <xf numFmtId="3" fontId="6" fillId="2" borderId="6" xfId="2" applyNumberFormat="1" applyFont="1" applyFill="1" applyBorder="1" applyAlignment="1">
      <alignment horizontal="right" vertical="top" shrinkToFit="1"/>
    </xf>
    <xf numFmtId="0" fontId="5" fillId="2" borderId="1" xfId="2" applyFont="1" applyFill="1" applyBorder="1" applyAlignment="1">
      <alignment horizontal="right" vertical="top" wrapText="1"/>
    </xf>
    <xf numFmtId="0" fontId="4" fillId="2" borderId="1" xfId="2" applyFont="1" applyFill="1" applyBorder="1" applyAlignment="1">
      <alignment horizontal="left" vertical="top" wrapText="1"/>
    </xf>
    <xf numFmtId="0" fontId="4" fillId="2" borderId="1" xfId="2" applyFont="1" applyFill="1" applyBorder="1" applyAlignment="1">
      <alignment horizontal="left" vertical="top" wrapText="1" indent="1"/>
    </xf>
    <xf numFmtId="0" fontId="5" fillId="2" borderId="1" xfId="2" applyFont="1" applyFill="1" applyBorder="1" applyAlignment="1">
      <alignment horizontal="left" vertical="top" wrapText="1"/>
    </xf>
    <xf numFmtId="0" fontId="8" fillId="2" borderId="11" xfId="2" applyFill="1" applyBorder="1" applyAlignment="1">
      <alignment horizontal="left" vertical="top" wrapText="1"/>
    </xf>
    <xf numFmtId="0" fontId="8" fillId="2" borderId="11" xfId="2" applyFill="1" applyBorder="1" applyAlignment="1">
      <alignment horizontal="left" wrapText="1"/>
    </xf>
    <xf numFmtId="0" fontId="5" fillId="2" borderId="11" xfId="2" applyFont="1" applyFill="1" applyBorder="1" applyAlignment="1">
      <alignment horizontal="left" vertical="top" wrapText="1"/>
    </xf>
    <xf numFmtId="0" fontId="8" fillId="2" borderId="11" xfId="2" applyFill="1" applyBorder="1" applyAlignment="1">
      <alignment horizontal="left" vertical="center" wrapText="1"/>
    </xf>
    <xf numFmtId="165" fontId="6" fillId="2" borderId="11" xfId="2" applyNumberFormat="1" applyFont="1" applyFill="1" applyBorder="1" applyAlignment="1">
      <alignment horizontal="left" vertical="top" shrinkToFit="1"/>
    </xf>
    <xf numFmtId="0" fontId="8" fillId="2" borderId="5" xfId="2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right" vertical="top" wrapText="1"/>
    </xf>
    <xf numFmtId="0" fontId="8" fillId="2" borderId="5" xfId="2" applyFill="1" applyBorder="1" applyAlignment="1">
      <alignment horizontal="left" wrapText="1"/>
    </xf>
    <xf numFmtId="0" fontId="5" fillId="2" borderId="5" xfId="2" applyFont="1" applyFill="1" applyBorder="1" applyAlignment="1">
      <alignment horizontal="left" vertical="top" wrapText="1"/>
    </xf>
    <xf numFmtId="0" fontId="8" fillId="2" borderId="5" xfId="2" applyFill="1" applyBorder="1" applyAlignment="1">
      <alignment horizontal="left" vertical="top" wrapText="1"/>
    </xf>
    <xf numFmtId="0" fontId="7" fillId="2" borderId="1" xfId="2" applyFont="1" applyFill="1" applyBorder="1" applyAlignment="1">
      <alignment horizontal="left" vertical="top" wrapText="1" indent="2"/>
    </xf>
    <xf numFmtId="3" fontId="6" fillId="2" borderId="1" xfId="2" applyNumberFormat="1" applyFont="1" applyFill="1" applyBorder="1" applyAlignment="1">
      <alignment horizontal="right" vertical="top" shrinkToFit="1"/>
    </xf>
    <xf numFmtId="1" fontId="6" fillId="2" borderId="6" xfId="2" applyNumberFormat="1" applyFont="1" applyFill="1" applyBorder="1" applyAlignment="1">
      <alignment horizontal="right" vertical="top" shrinkToFit="1"/>
    </xf>
    <xf numFmtId="1" fontId="3" fillId="2" borderId="5" xfId="2" applyNumberFormat="1" applyFont="1" applyFill="1" applyBorder="1" applyAlignment="1">
      <alignment horizontal="center" vertical="top" shrinkToFit="1"/>
    </xf>
    <xf numFmtId="165" fontId="6" fillId="2" borderId="1" xfId="2" applyNumberFormat="1" applyFont="1" applyFill="1" applyBorder="1" applyAlignment="1">
      <alignment horizontal="left" vertical="top" shrinkToFit="1"/>
    </xf>
    <xf numFmtId="3" fontId="3" fillId="2" borderId="1" xfId="2" applyNumberFormat="1" applyFont="1" applyFill="1" applyBorder="1" applyAlignment="1">
      <alignment horizontal="right" vertical="top" shrinkToFit="1"/>
    </xf>
    <xf numFmtId="165" fontId="6" fillId="2" borderId="5" xfId="2" applyNumberFormat="1" applyFont="1" applyFill="1" applyBorder="1" applyAlignment="1">
      <alignment horizontal="left" vertical="top" shrinkToFit="1"/>
    </xf>
    <xf numFmtId="3" fontId="6" fillId="2" borderId="1" xfId="2" applyNumberFormat="1" applyFont="1" applyFill="1" applyBorder="1" applyAlignment="1">
      <alignment horizontal="left" vertical="top" indent="6" shrinkToFit="1"/>
    </xf>
    <xf numFmtId="0" fontId="7" fillId="2" borderId="11" xfId="2" applyFont="1" applyFill="1" applyBorder="1" applyAlignment="1">
      <alignment horizontal="left" vertical="top" wrapText="1" indent="2"/>
    </xf>
    <xf numFmtId="1" fontId="6" fillId="2" borderId="1" xfId="2" applyNumberFormat="1" applyFont="1" applyFill="1" applyBorder="1" applyAlignment="1">
      <alignment horizontal="right" vertical="top" shrinkToFit="1"/>
    </xf>
    <xf numFmtId="0" fontId="2" fillId="2" borderId="8" xfId="2" applyFont="1" applyFill="1" applyBorder="1" applyAlignment="1">
      <alignment horizontal="center" vertical="top" wrapText="1"/>
    </xf>
    <xf numFmtId="3" fontId="10" fillId="2" borderId="11" xfId="2" applyNumberFormat="1" applyFont="1" applyFill="1" applyBorder="1" applyAlignment="1">
      <alignment horizontal="center" vertical="top" shrinkToFit="1"/>
    </xf>
    <xf numFmtId="3" fontId="10" fillId="2" borderId="5" xfId="2" applyNumberFormat="1" applyFont="1" applyFill="1" applyBorder="1" applyAlignment="1">
      <alignment horizontal="center" vertical="top" shrinkToFit="1"/>
    </xf>
    <xf numFmtId="3" fontId="10" fillId="2" borderId="1" xfId="2" applyNumberFormat="1" applyFont="1" applyFill="1" applyBorder="1" applyAlignment="1">
      <alignment horizontal="right" vertical="top" shrinkToFit="1"/>
    </xf>
    <xf numFmtId="3" fontId="10" fillId="2" borderId="11" xfId="2" applyNumberFormat="1" applyFont="1" applyFill="1" applyBorder="1" applyAlignment="1">
      <alignment horizontal="right" vertical="top" shrinkToFit="1"/>
    </xf>
    <xf numFmtId="3" fontId="10" fillId="2" borderId="5" xfId="2" applyNumberFormat="1" applyFont="1" applyFill="1" applyBorder="1" applyAlignment="1">
      <alignment horizontal="right" vertical="top" shrinkToFit="1"/>
    </xf>
    <xf numFmtId="3" fontId="10" fillId="2" borderId="8" xfId="2" applyNumberFormat="1" applyFont="1" applyFill="1" applyBorder="1" applyAlignment="1">
      <alignment horizontal="right" vertical="top" shrinkToFit="1"/>
    </xf>
    <xf numFmtId="3" fontId="26" fillId="0" borderId="6" xfId="2" applyNumberFormat="1" applyFont="1" applyFill="1" applyBorder="1" applyAlignment="1">
      <alignment horizontal="right" vertical="top" shrinkToFit="1"/>
    </xf>
    <xf numFmtId="0" fontId="8" fillId="0" borderId="0" xfId="2" applyFill="1" applyBorder="1" applyAlignment="1">
      <alignment horizontal="center" vertical="top" wrapText="1"/>
    </xf>
    <xf numFmtId="0" fontId="9" fillId="0" borderId="0" xfId="2" applyFont="1" applyFill="1" applyBorder="1" applyAlignment="1">
      <alignment horizontal="center" vertical="top" wrapText="1"/>
    </xf>
    <xf numFmtId="3" fontId="0" fillId="0" borderId="0" xfId="0" applyNumberFormat="1"/>
    <xf numFmtId="3" fontId="27" fillId="0" borderId="0" xfId="0" applyNumberFormat="1" applyFont="1"/>
    <xf numFmtId="164" fontId="4" fillId="0" borderId="1" xfId="1" applyFont="1" applyFill="1" applyBorder="1" applyAlignment="1">
      <alignment horizontal="right" vertical="top" wrapText="1"/>
    </xf>
    <xf numFmtId="164" fontId="8" fillId="0" borderId="0" xfId="2" applyNumberFormat="1" applyFill="1" applyBorder="1" applyAlignment="1">
      <alignment horizontal="left" vertical="top"/>
    </xf>
    <xf numFmtId="0" fontId="10" fillId="2" borderId="6" xfId="2" applyFont="1" applyFill="1" applyBorder="1" applyAlignment="1">
      <alignment horizontal="left" vertical="top" wrapText="1"/>
    </xf>
    <xf numFmtId="0" fontId="10" fillId="2" borderId="2" xfId="2" applyFont="1" applyFill="1" applyBorder="1" applyAlignment="1">
      <alignment horizontal="left" vertical="top" wrapText="1"/>
    </xf>
    <xf numFmtId="0" fontId="10" fillId="2" borderId="8" xfId="2" applyFont="1" applyFill="1" applyBorder="1" applyAlignment="1">
      <alignment horizontal="left" vertical="top" wrapText="1"/>
    </xf>
    <xf numFmtId="0" fontId="10" fillId="2" borderId="0" xfId="2" applyFont="1" applyFill="1" applyBorder="1" applyAlignment="1">
      <alignment horizontal="left" vertical="top"/>
    </xf>
    <xf numFmtId="3" fontId="10" fillId="2" borderId="0" xfId="2" applyNumberFormat="1" applyFont="1" applyFill="1" applyBorder="1" applyAlignment="1">
      <alignment horizontal="left" vertical="top"/>
    </xf>
    <xf numFmtId="0" fontId="2" fillId="2" borderId="1" xfId="2" applyFont="1" applyFill="1" applyBorder="1" applyAlignment="1">
      <alignment horizontal="center" vertical="top" wrapText="1"/>
    </xf>
    <xf numFmtId="0" fontId="2" fillId="2" borderId="11" xfId="2" applyFont="1" applyFill="1" applyBorder="1" applyAlignment="1">
      <alignment horizontal="center" vertical="top" wrapText="1"/>
    </xf>
    <xf numFmtId="0" fontId="9" fillId="2" borderId="5" xfId="2" applyFont="1" applyFill="1" applyBorder="1" applyAlignment="1">
      <alignment horizontal="center" vertical="center" wrapText="1"/>
    </xf>
    <xf numFmtId="0" fontId="10" fillId="2" borderId="11" xfId="2" applyFont="1" applyFill="1" applyBorder="1" applyAlignment="1">
      <alignment horizontal="left" wrapText="1"/>
    </xf>
    <xf numFmtId="0" fontId="10" fillId="2" borderId="8" xfId="2" applyFont="1" applyFill="1" applyBorder="1" applyAlignment="1">
      <alignment horizontal="left" wrapText="1"/>
    </xf>
    <xf numFmtId="165" fontId="10" fillId="2" borderId="11" xfId="2" applyNumberFormat="1" applyFont="1" applyFill="1" applyBorder="1" applyAlignment="1">
      <alignment horizontal="left" vertical="top" shrinkToFit="1"/>
    </xf>
    <xf numFmtId="165" fontId="10" fillId="2" borderId="8" xfId="2" applyNumberFormat="1" applyFont="1" applyFill="1" applyBorder="1" applyAlignment="1">
      <alignment horizontal="left" vertical="top" shrinkToFit="1"/>
    </xf>
    <xf numFmtId="0" fontId="10" fillId="2" borderId="5" xfId="2" applyFont="1" applyFill="1" applyBorder="1" applyAlignment="1">
      <alignment horizontal="left" wrapText="1"/>
    </xf>
    <xf numFmtId="0" fontId="2" fillId="2" borderId="5" xfId="2" applyFont="1" applyFill="1" applyBorder="1" applyAlignment="1">
      <alignment horizontal="left" vertical="top" wrapText="1"/>
    </xf>
    <xf numFmtId="41" fontId="10" fillId="2" borderId="8" xfId="7" applyFont="1" applyFill="1" applyBorder="1" applyAlignment="1">
      <alignment horizontal="left" vertical="top"/>
    </xf>
    <xf numFmtId="165" fontId="10" fillId="2" borderId="1" xfId="2" applyNumberFormat="1" applyFont="1" applyFill="1" applyBorder="1" applyAlignment="1">
      <alignment horizontal="left" vertical="top" shrinkToFit="1"/>
    </xf>
    <xf numFmtId="0" fontId="10" fillId="2" borderId="5" xfId="2" applyFont="1" applyFill="1" applyBorder="1" applyAlignment="1">
      <alignment horizontal="left" vertical="center" wrapText="1"/>
    </xf>
    <xf numFmtId="0" fontId="10" fillId="2" borderId="11" xfId="2" applyFont="1" applyFill="1" applyBorder="1" applyAlignment="1">
      <alignment horizontal="left" vertical="center" wrapText="1"/>
    </xf>
    <xf numFmtId="0" fontId="10" fillId="2" borderId="5" xfId="2" applyFont="1" applyFill="1" applyBorder="1" applyAlignment="1">
      <alignment horizontal="left" vertical="top" wrapText="1"/>
    </xf>
    <xf numFmtId="0" fontId="9" fillId="2" borderId="0" xfId="2" applyFont="1" applyFill="1" applyBorder="1" applyAlignment="1">
      <alignment horizontal="center" vertical="top"/>
    </xf>
    <xf numFmtId="0" fontId="9" fillId="2" borderId="6" xfId="2" applyFont="1" applyFill="1" applyBorder="1" applyAlignment="1">
      <alignment horizontal="center" wrapText="1"/>
    </xf>
    <xf numFmtId="0" fontId="10" fillId="2" borderId="6" xfId="2" applyFont="1" applyFill="1" applyBorder="1" applyAlignment="1">
      <alignment horizontal="center" vertical="top" wrapText="1"/>
    </xf>
    <xf numFmtId="0" fontId="9" fillId="2" borderId="6" xfId="2" applyFont="1" applyFill="1" applyBorder="1" applyAlignment="1">
      <alignment horizontal="center" vertical="top" wrapText="1"/>
    </xf>
    <xf numFmtId="0" fontId="7" fillId="2" borderId="6" xfId="2" applyFont="1" applyFill="1" applyBorder="1" applyAlignment="1">
      <alignment horizontal="center" vertical="top" wrapText="1"/>
    </xf>
    <xf numFmtId="165" fontId="10" fillId="2" borderId="1" xfId="2" applyNumberFormat="1" applyFont="1" applyFill="1" applyBorder="1" applyAlignment="1">
      <alignment horizontal="center" vertical="top" shrinkToFit="1"/>
    </xf>
    <xf numFmtId="0" fontId="10" fillId="2" borderId="11" xfId="2" applyFont="1" applyFill="1" applyBorder="1" applyAlignment="1">
      <alignment horizontal="center" wrapText="1"/>
    </xf>
    <xf numFmtId="165" fontId="10" fillId="2" borderId="11" xfId="2" applyNumberFormat="1" applyFont="1" applyFill="1" applyBorder="1" applyAlignment="1">
      <alignment horizontal="center" vertical="top" shrinkToFit="1"/>
    </xf>
    <xf numFmtId="0" fontId="10" fillId="2" borderId="5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top" wrapText="1"/>
    </xf>
    <xf numFmtId="0" fontId="7" fillId="2" borderId="1" xfId="2" applyFont="1" applyFill="1" applyBorder="1" applyAlignment="1">
      <alignment horizontal="center" vertical="top" wrapText="1"/>
    </xf>
    <xf numFmtId="0" fontId="7" fillId="2" borderId="11" xfId="2" applyFont="1" applyFill="1" applyBorder="1" applyAlignment="1">
      <alignment horizontal="center" vertical="top" wrapText="1"/>
    </xf>
    <xf numFmtId="0" fontId="7" fillId="2" borderId="5" xfId="2" applyFont="1" applyFill="1" applyBorder="1" applyAlignment="1">
      <alignment horizontal="center" vertical="top" wrapText="1"/>
    </xf>
    <xf numFmtId="0" fontId="10" fillId="2" borderId="5" xfId="2" applyFont="1" applyFill="1" applyBorder="1" applyAlignment="1">
      <alignment horizontal="center" wrapText="1"/>
    </xf>
    <xf numFmtId="165" fontId="10" fillId="2" borderId="5" xfId="2" applyNumberFormat="1" applyFont="1" applyFill="1" applyBorder="1" applyAlignment="1">
      <alignment horizontal="center" vertical="top" shrinkToFit="1"/>
    </xf>
    <xf numFmtId="0" fontId="8" fillId="2" borderId="8" xfId="2" applyFill="1" applyBorder="1" applyAlignment="1">
      <alignment horizontal="center" wrapText="1"/>
    </xf>
    <xf numFmtId="165" fontId="6" fillId="2" borderId="8" xfId="2" applyNumberFormat="1" applyFont="1" applyFill="1" applyBorder="1" applyAlignment="1">
      <alignment horizontal="center" vertical="top" shrinkToFit="1"/>
    </xf>
    <xf numFmtId="0" fontId="8" fillId="2" borderId="8" xfId="2" applyFill="1" applyBorder="1" applyAlignment="1">
      <alignment horizontal="center" vertical="top" wrapText="1"/>
    </xf>
    <xf numFmtId="0" fontId="8" fillId="2" borderId="6" xfId="2" applyFill="1" applyBorder="1" applyAlignment="1">
      <alignment horizontal="center" wrapText="1"/>
    </xf>
    <xf numFmtId="0" fontId="8" fillId="2" borderId="6" xfId="2" applyFill="1" applyBorder="1" applyAlignment="1">
      <alignment horizontal="center" vertical="top" wrapText="1"/>
    </xf>
    <xf numFmtId="0" fontId="5" fillId="2" borderId="6" xfId="2" applyFont="1" applyFill="1" applyBorder="1" applyAlignment="1">
      <alignment horizontal="center" vertical="top" wrapText="1"/>
    </xf>
    <xf numFmtId="0" fontId="5" fillId="2" borderId="1" xfId="2" applyFont="1" applyFill="1" applyBorder="1" applyAlignment="1">
      <alignment horizontal="center" vertical="top" wrapText="1"/>
    </xf>
    <xf numFmtId="0" fontId="8" fillId="2" borderId="11" xfId="2" applyFill="1" applyBorder="1" applyAlignment="1">
      <alignment horizontal="center" wrapText="1"/>
    </xf>
    <xf numFmtId="0" fontId="5" fillId="2" borderId="11" xfId="2" applyFont="1" applyFill="1" applyBorder="1" applyAlignment="1">
      <alignment horizontal="center" vertical="top" wrapText="1"/>
    </xf>
    <xf numFmtId="165" fontId="6" fillId="2" borderId="11" xfId="2" applyNumberFormat="1" applyFont="1" applyFill="1" applyBorder="1" applyAlignment="1">
      <alignment horizontal="center" vertical="top" shrinkToFit="1"/>
    </xf>
    <xf numFmtId="0" fontId="8" fillId="2" borderId="5" xfId="2" applyFill="1" applyBorder="1" applyAlignment="1">
      <alignment horizontal="center" wrapText="1"/>
    </xf>
    <xf numFmtId="165" fontId="6" fillId="2" borderId="1" xfId="2" applyNumberFormat="1" applyFont="1" applyFill="1" applyBorder="1" applyAlignment="1">
      <alignment horizontal="center" vertical="top" shrinkToFit="1"/>
    </xf>
    <xf numFmtId="165" fontId="6" fillId="2" borderId="5" xfId="2" applyNumberFormat="1" applyFont="1" applyFill="1" applyBorder="1" applyAlignment="1">
      <alignment horizontal="center" vertical="top" shrinkToFit="1"/>
    </xf>
    <xf numFmtId="0" fontId="9" fillId="2" borderId="11" xfId="2" applyFont="1" applyFill="1" applyBorder="1" applyAlignment="1">
      <alignment horizontal="center" vertical="center" wrapText="1"/>
    </xf>
    <xf numFmtId="0" fontId="9" fillId="2" borderId="11" xfId="2" applyFont="1" applyFill="1" applyBorder="1" applyAlignment="1">
      <alignment horizontal="center" vertical="top" wrapText="1"/>
    </xf>
    <xf numFmtId="0" fontId="9" fillId="2" borderId="5" xfId="2" applyFont="1" applyFill="1" applyBorder="1" applyAlignment="1">
      <alignment horizontal="center" vertical="top" wrapText="1"/>
    </xf>
    <xf numFmtId="0" fontId="5" fillId="2" borderId="8" xfId="2" applyFont="1" applyFill="1" applyBorder="1" applyAlignment="1">
      <alignment horizontal="center" vertical="top" wrapText="1"/>
    </xf>
    <xf numFmtId="0" fontId="8" fillId="2" borderId="6" xfId="2" applyFill="1" applyBorder="1" applyAlignment="1">
      <alignment horizontal="center" vertical="center" wrapText="1"/>
    </xf>
    <xf numFmtId="0" fontId="8" fillId="2" borderId="1" xfId="2" applyFill="1" applyBorder="1" applyAlignment="1">
      <alignment horizontal="center" vertical="center" wrapText="1"/>
    </xf>
    <xf numFmtId="0" fontId="8" fillId="2" borderId="1" xfId="2" applyFill="1" applyBorder="1" applyAlignment="1">
      <alignment horizontal="center" vertical="top" wrapText="1"/>
    </xf>
    <xf numFmtId="0" fontId="10" fillId="0" borderId="0" xfId="2" applyFont="1" applyFill="1" applyBorder="1" applyAlignment="1">
      <alignment vertical="top" wrapText="1"/>
    </xf>
    <xf numFmtId="0" fontId="0" fillId="0" borderId="0" xfId="0" applyAlignment="1">
      <alignment horizontal="left"/>
    </xf>
    <xf numFmtId="0" fontId="28" fillId="0" borderId="0" xfId="0" applyFont="1" applyFill="1"/>
    <xf numFmtId="0" fontId="28" fillId="0" borderId="0" xfId="0" applyFont="1"/>
    <xf numFmtId="0" fontId="25" fillId="0" borderId="6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/>
    </xf>
    <xf numFmtId="0" fontId="25" fillId="0" borderId="6" xfId="0" applyFont="1" applyBorder="1" applyAlignment="1">
      <alignment horizontal="left" vertical="center" wrapText="1"/>
    </xf>
    <xf numFmtId="0" fontId="25" fillId="0" borderId="6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29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/>
    </xf>
    <xf numFmtId="9" fontId="25" fillId="0" borderId="6" xfId="0" applyNumberFormat="1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28" fillId="0" borderId="6" xfId="0" applyFont="1" applyBorder="1" applyAlignment="1">
      <alignment vertical="top" wrapText="1"/>
    </xf>
    <xf numFmtId="0" fontId="12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30" fillId="0" borderId="0" xfId="2" applyFont="1" applyFill="1" applyBorder="1" applyAlignment="1">
      <alignment horizontal="left" vertical="top"/>
    </xf>
    <xf numFmtId="0" fontId="25" fillId="4" borderId="6" xfId="0" applyFont="1" applyFill="1" applyBorder="1" applyAlignment="1">
      <alignment vertical="center" wrapText="1"/>
    </xf>
    <xf numFmtId="0" fontId="29" fillId="4" borderId="6" xfId="0" applyFont="1" applyFill="1" applyBorder="1" applyAlignment="1">
      <alignment vertical="top" wrapText="1"/>
    </xf>
    <xf numFmtId="0" fontId="29" fillId="4" borderId="6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28" fillId="0" borderId="0" xfId="0" applyFont="1" applyAlignment="1">
      <alignment wrapText="1"/>
    </xf>
    <xf numFmtId="0" fontId="10" fillId="4" borderId="6" xfId="0" applyFont="1" applyFill="1" applyBorder="1" applyAlignment="1">
      <alignment vertical="center" wrapText="1"/>
    </xf>
    <xf numFmtId="9" fontId="10" fillId="4" borderId="6" xfId="0" applyNumberFormat="1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31" fillId="4" borderId="6" xfId="0" applyFont="1" applyFill="1" applyBorder="1" applyAlignment="1">
      <alignment horizontal="center" vertical="center" wrapText="1"/>
    </xf>
    <xf numFmtId="9" fontId="9" fillId="4" borderId="6" xfId="0" applyNumberFormat="1" applyFont="1" applyFill="1" applyBorder="1" applyAlignment="1">
      <alignment horizontal="center" vertical="center" wrapText="1"/>
    </xf>
    <xf numFmtId="20" fontId="10" fillId="4" borderId="6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/>
    </xf>
    <xf numFmtId="0" fontId="25" fillId="4" borderId="6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30" fillId="0" borderId="0" xfId="2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left" vertical="top" wrapText="1" indent="1"/>
    </xf>
    <xf numFmtId="0" fontId="25" fillId="4" borderId="6" xfId="0" applyFont="1" applyFill="1" applyBorder="1" applyAlignment="1">
      <alignment horizontal="left" vertical="center" wrapText="1"/>
    </xf>
    <xf numFmtId="0" fontId="25" fillId="4" borderId="6" xfId="0" applyFont="1" applyFill="1" applyBorder="1" applyAlignment="1">
      <alignment vertical="center" wrapText="1"/>
    </xf>
    <xf numFmtId="0" fontId="29" fillId="4" borderId="6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vertical="center" wrapText="1"/>
    </xf>
    <xf numFmtId="0" fontId="31" fillId="4" borderId="6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top" wrapText="1"/>
    </xf>
    <xf numFmtId="0" fontId="2" fillId="2" borderId="11" xfId="2" applyFont="1" applyFill="1" applyBorder="1" applyAlignment="1">
      <alignment horizontal="left" vertical="top" wrapText="1"/>
    </xf>
    <xf numFmtId="0" fontId="2" fillId="2" borderId="5" xfId="2" applyFont="1" applyFill="1" applyBorder="1" applyAlignment="1">
      <alignment horizontal="left" vertical="top" wrapText="1"/>
    </xf>
    <xf numFmtId="0" fontId="9" fillId="2" borderId="0" xfId="2" applyFont="1" applyFill="1" applyBorder="1" applyAlignment="1">
      <alignment horizontal="center" vertical="top" wrapText="1"/>
    </xf>
    <xf numFmtId="0" fontId="2" fillId="2" borderId="0" xfId="2" applyFont="1" applyFill="1" applyBorder="1" applyAlignment="1">
      <alignment horizontal="left" vertical="top" wrapText="1" inden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top" wrapText="1"/>
    </xf>
    <xf numFmtId="0" fontId="2" fillId="2" borderId="3" xfId="2" applyFont="1" applyFill="1" applyBorder="1" applyAlignment="1">
      <alignment horizontal="center" vertical="top" wrapText="1"/>
    </xf>
    <xf numFmtId="0" fontId="2" fillId="2" borderId="4" xfId="2" applyFont="1" applyFill="1" applyBorder="1" applyAlignment="1">
      <alignment horizontal="center" vertical="top" wrapText="1"/>
    </xf>
    <xf numFmtId="0" fontId="2" fillId="2" borderId="29" xfId="2" applyFont="1" applyFill="1" applyBorder="1" applyAlignment="1">
      <alignment horizontal="center" vertical="center" wrapText="1"/>
    </xf>
    <xf numFmtId="0" fontId="2" fillId="2" borderId="30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top" wrapText="1"/>
    </xf>
    <xf numFmtId="3" fontId="10" fillId="2" borderId="8" xfId="2" applyNumberFormat="1" applyFont="1" applyFill="1" applyBorder="1" applyAlignment="1">
      <alignment horizontal="center" vertical="top" shrinkToFit="1"/>
    </xf>
    <xf numFmtId="0" fontId="10" fillId="2" borderId="1" xfId="2" applyFont="1" applyFill="1" applyBorder="1" applyAlignment="1">
      <alignment horizontal="center" vertical="top" wrapText="1"/>
    </xf>
    <xf numFmtId="0" fontId="10" fillId="2" borderId="11" xfId="2" applyFont="1" applyFill="1" applyBorder="1" applyAlignment="1">
      <alignment horizontal="center" vertical="top" wrapText="1"/>
    </xf>
    <xf numFmtId="0" fontId="10" fillId="2" borderId="5" xfId="2" applyFont="1" applyFill="1" applyBorder="1" applyAlignment="1">
      <alignment horizontal="center" vertical="top" wrapText="1"/>
    </xf>
    <xf numFmtId="3" fontId="10" fillId="2" borderId="1" xfId="2" applyNumberFormat="1" applyFont="1" applyFill="1" applyBorder="1" applyAlignment="1">
      <alignment horizontal="center" vertical="top" shrinkToFit="1"/>
    </xf>
    <xf numFmtId="3" fontId="10" fillId="2" borderId="11" xfId="2" applyNumberFormat="1" applyFont="1" applyFill="1" applyBorder="1" applyAlignment="1">
      <alignment horizontal="center" vertical="top" shrinkToFit="1"/>
    </xf>
    <xf numFmtId="3" fontId="10" fillId="2" borderId="5" xfId="2" applyNumberFormat="1" applyFont="1" applyFill="1" applyBorder="1" applyAlignment="1">
      <alignment horizontal="center" vertical="top" shrinkToFit="1"/>
    </xf>
    <xf numFmtId="3" fontId="10" fillId="2" borderId="1" xfId="2" applyNumberFormat="1" applyFont="1" applyFill="1" applyBorder="1" applyAlignment="1">
      <alignment horizontal="center" vertical="top"/>
    </xf>
    <xf numFmtId="3" fontId="10" fillId="2" borderId="11" xfId="2" applyNumberFormat="1" applyFont="1" applyFill="1" applyBorder="1" applyAlignment="1">
      <alignment horizontal="center" vertical="top"/>
    </xf>
    <xf numFmtId="0" fontId="10" fillId="2" borderId="7" xfId="2" applyFont="1" applyFill="1" applyBorder="1" applyAlignment="1">
      <alignment horizontal="left" vertical="top" wrapText="1"/>
    </xf>
    <xf numFmtId="0" fontId="10" fillId="2" borderId="12" xfId="2" applyFont="1" applyFill="1" applyBorder="1" applyAlignment="1">
      <alignment horizontal="left" vertical="top" wrapText="1"/>
    </xf>
    <xf numFmtId="0" fontId="10" fillId="2" borderId="14" xfId="2" applyFont="1" applyFill="1" applyBorder="1" applyAlignment="1">
      <alignment horizontal="left" vertical="top" wrapText="1"/>
    </xf>
    <xf numFmtId="0" fontId="9" fillId="2" borderId="7" xfId="2" applyFont="1" applyFill="1" applyBorder="1" applyAlignment="1">
      <alignment horizontal="left" vertical="top" wrapText="1"/>
    </xf>
    <xf numFmtId="0" fontId="9" fillId="2" borderId="12" xfId="2" applyFont="1" applyFill="1" applyBorder="1" applyAlignment="1">
      <alignment horizontal="left" vertical="top" wrapText="1"/>
    </xf>
    <xf numFmtId="0" fontId="9" fillId="2" borderId="14" xfId="2" applyFont="1" applyFill="1" applyBorder="1" applyAlignment="1">
      <alignment horizontal="left" vertical="top" wrapText="1"/>
    </xf>
    <xf numFmtId="3" fontId="10" fillId="2" borderId="1" xfId="2" applyNumberFormat="1" applyFont="1" applyFill="1" applyBorder="1" applyAlignment="1">
      <alignment horizontal="right" vertical="top" shrinkToFit="1"/>
    </xf>
    <xf numFmtId="3" fontId="10" fillId="2" borderId="11" xfId="2" applyNumberFormat="1" applyFont="1" applyFill="1" applyBorder="1" applyAlignment="1">
      <alignment horizontal="right" vertical="top" shrinkToFit="1"/>
    </xf>
    <xf numFmtId="3" fontId="10" fillId="2" borderId="5" xfId="2" applyNumberFormat="1" applyFont="1" applyFill="1" applyBorder="1" applyAlignment="1">
      <alignment horizontal="right" vertical="top" shrinkToFit="1"/>
    </xf>
    <xf numFmtId="3" fontId="10" fillId="2" borderId="7" xfId="2" applyNumberFormat="1" applyFont="1" applyFill="1" applyBorder="1" applyAlignment="1">
      <alignment horizontal="left" vertical="top" wrapText="1"/>
    </xf>
    <xf numFmtId="3" fontId="10" fillId="2" borderId="8" xfId="2" applyNumberFormat="1" applyFont="1" applyFill="1" applyBorder="1" applyAlignment="1">
      <alignment horizontal="right" vertical="top" shrinkToFit="1"/>
    </xf>
    <xf numFmtId="0" fontId="2" fillId="2" borderId="8" xfId="2" applyFont="1" applyFill="1" applyBorder="1" applyAlignment="1">
      <alignment horizontal="center" vertical="center" wrapText="1"/>
    </xf>
    <xf numFmtId="0" fontId="2" fillId="2" borderId="17" xfId="2" applyFont="1" applyFill="1" applyBorder="1" applyAlignment="1">
      <alignment horizontal="center" vertical="center" wrapText="1"/>
    </xf>
    <xf numFmtId="0" fontId="2" fillId="2" borderId="18" xfId="2" applyFont="1" applyFill="1" applyBorder="1" applyAlignment="1">
      <alignment horizontal="center" vertical="center" wrapText="1"/>
    </xf>
    <xf numFmtId="0" fontId="2" fillId="2" borderId="19" xfId="2" applyFont="1" applyFill="1" applyBorder="1" applyAlignment="1">
      <alignment horizontal="center" vertical="top" wrapText="1"/>
    </xf>
    <xf numFmtId="0" fontId="2" fillId="2" borderId="31" xfId="2" applyFont="1" applyFill="1" applyBorder="1" applyAlignment="1">
      <alignment horizontal="center" vertical="top" wrapText="1"/>
    </xf>
    <xf numFmtId="0" fontId="2" fillId="2" borderId="32" xfId="2" applyFont="1" applyFill="1" applyBorder="1" applyAlignment="1">
      <alignment horizontal="center" vertical="top" wrapText="1"/>
    </xf>
    <xf numFmtId="0" fontId="2" fillId="2" borderId="1" xfId="2" applyFont="1" applyFill="1" applyBorder="1" applyAlignment="1">
      <alignment horizontal="left" vertical="center" wrapText="1" indent="1"/>
    </xf>
    <xf numFmtId="0" fontId="2" fillId="2" borderId="5" xfId="2" applyFont="1" applyFill="1" applyBorder="1" applyAlignment="1">
      <alignment horizontal="left" vertical="center" wrapText="1" indent="1"/>
    </xf>
    <xf numFmtId="0" fontId="8" fillId="2" borderId="8" xfId="2" applyFill="1" applyBorder="1" applyAlignment="1">
      <alignment horizontal="center" vertical="top" wrapText="1"/>
    </xf>
    <xf numFmtId="0" fontId="8" fillId="2" borderId="8" xfId="2" applyFill="1" applyBorder="1" applyAlignment="1">
      <alignment horizontal="left" vertical="top" wrapText="1"/>
    </xf>
    <xf numFmtId="0" fontId="8" fillId="2" borderId="1" xfId="2" applyFill="1" applyBorder="1" applyAlignment="1">
      <alignment horizontal="center" vertical="top" wrapText="1"/>
    </xf>
    <xf numFmtId="0" fontId="8" fillId="2" borderId="11" xfId="2" applyFill="1" applyBorder="1" applyAlignment="1">
      <alignment horizontal="center" vertical="top" wrapText="1"/>
    </xf>
    <xf numFmtId="0" fontId="8" fillId="2" borderId="5" xfId="2" applyFill="1" applyBorder="1" applyAlignment="1">
      <alignment horizontal="center" vertical="top" wrapText="1"/>
    </xf>
    <xf numFmtId="0" fontId="2" fillId="2" borderId="2" xfId="2" applyFont="1" applyFill="1" applyBorder="1" applyAlignment="1">
      <alignment horizontal="left" vertical="top" wrapText="1" indent="4"/>
    </xf>
    <xf numFmtId="0" fontId="2" fillId="2" borderId="4" xfId="2" applyFont="1" applyFill="1" applyBorder="1" applyAlignment="1">
      <alignment horizontal="left" vertical="top" wrapText="1" indent="4"/>
    </xf>
    <xf numFmtId="3" fontId="3" fillId="2" borderId="1" xfId="2" applyNumberFormat="1" applyFont="1" applyFill="1" applyBorder="1" applyAlignment="1">
      <alignment horizontal="right" vertical="top" shrinkToFit="1"/>
    </xf>
    <xf numFmtId="3" fontId="3" fillId="2" borderId="11" xfId="2" applyNumberFormat="1" applyFont="1" applyFill="1" applyBorder="1" applyAlignment="1">
      <alignment horizontal="right" vertical="top" shrinkToFit="1"/>
    </xf>
    <xf numFmtId="3" fontId="3" fillId="2" borderId="5" xfId="2" applyNumberFormat="1" applyFont="1" applyFill="1" applyBorder="1" applyAlignment="1">
      <alignment horizontal="right" vertical="top" shrinkToFit="1"/>
    </xf>
    <xf numFmtId="0" fontId="8" fillId="2" borderId="1" xfId="2" applyFill="1" applyBorder="1" applyAlignment="1">
      <alignment horizontal="left" vertical="top" wrapText="1"/>
    </xf>
    <xf numFmtId="0" fontId="8" fillId="2" borderId="11" xfId="2" applyFill="1" applyBorder="1" applyAlignment="1">
      <alignment horizontal="left" vertical="top" wrapText="1"/>
    </xf>
    <xf numFmtId="0" fontId="8" fillId="2" borderId="5" xfId="2" applyFill="1" applyBorder="1" applyAlignment="1">
      <alignment horizontal="left" vertical="top" wrapText="1"/>
    </xf>
    <xf numFmtId="0" fontId="8" fillId="0" borderId="0" xfId="2" applyFill="1" applyBorder="1" applyAlignment="1">
      <alignment horizontal="center" vertical="top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top" wrapText="1"/>
    </xf>
    <xf numFmtId="0" fontId="2" fillId="0" borderId="3" xfId="2" applyFont="1" applyFill="1" applyBorder="1" applyAlignment="1">
      <alignment horizontal="center" vertical="top" wrapText="1"/>
    </xf>
    <xf numFmtId="0" fontId="2" fillId="0" borderId="4" xfId="2" applyFont="1" applyFill="1" applyBorder="1" applyAlignment="1">
      <alignment horizontal="center" vertical="top" wrapText="1"/>
    </xf>
    <xf numFmtId="0" fontId="8" fillId="0" borderId="9" xfId="2" applyFont="1" applyFill="1" applyBorder="1" applyAlignment="1">
      <alignment horizontal="center" vertical="top"/>
    </xf>
    <xf numFmtId="0" fontId="8" fillId="0" borderId="9" xfId="2" applyFill="1" applyBorder="1" applyAlignment="1">
      <alignment horizontal="center" vertical="top"/>
    </xf>
    <xf numFmtId="0" fontId="2" fillId="0" borderId="1" xfId="2" applyFont="1" applyFill="1" applyBorder="1" applyAlignment="1">
      <alignment vertical="center" wrapText="1"/>
    </xf>
    <xf numFmtId="0" fontId="2" fillId="0" borderId="5" xfId="2" applyFont="1" applyFill="1" applyBorder="1" applyAlignment="1">
      <alignment vertical="center" wrapText="1"/>
    </xf>
    <xf numFmtId="0" fontId="2" fillId="0" borderId="2" xfId="2" applyFont="1" applyFill="1" applyBorder="1" applyAlignment="1">
      <alignment horizontal="left" vertical="top" wrapText="1" indent="4"/>
    </xf>
    <xf numFmtId="0" fontId="2" fillId="0" borderId="4" xfId="2" applyFont="1" applyFill="1" applyBorder="1" applyAlignment="1">
      <alignment horizontal="left" vertical="top" wrapText="1" indent="4"/>
    </xf>
    <xf numFmtId="0" fontId="2" fillId="0" borderId="1" xfId="2" applyFont="1" applyFill="1" applyBorder="1" applyAlignment="1">
      <alignment horizontal="left" vertical="center" wrapText="1" indent="1"/>
    </xf>
    <xf numFmtId="0" fontId="2" fillId="0" borderId="5" xfId="2" applyFont="1" applyFill="1" applyBorder="1" applyAlignment="1">
      <alignment horizontal="left" vertical="center" wrapText="1" indent="1"/>
    </xf>
    <xf numFmtId="0" fontId="2" fillId="0" borderId="1" xfId="2" applyFont="1" applyFill="1" applyBorder="1" applyAlignment="1">
      <alignment horizontal="left" vertical="center" wrapText="1" indent="4"/>
    </xf>
    <xf numFmtId="0" fontId="2" fillId="0" borderId="5" xfId="2" applyFont="1" applyFill="1" applyBorder="1" applyAlignment="1">
      <alignment horizontal="left" vertical="center" wrapText="1" indent="4"/>
    </xf>
    <xf numFmtId="0" fontId="7" fillId="0" borderId="0" xfId="2" applyFont="1" applyFill="1" applyBorder="1" applyAlignment="1">
      <alignment horizontal="left" vertical="top" wrapText="1" indent="127"/>
    </xf>
    <xf numFmtId="0" fontId="7" fillId="0" borderId="0" xfId="2" applyFont="1" applyFill="1" applyBorder="1" applyAlignment="1">
      <alignment horizontal="right" vertical="top" wrapText="1" indent="13"/>
    </xf>
    <xf numFmtId="0" fontId="5" fillId="0" borderId="1" xfId="2" applyFont="1" applyFill="1" applyBorder="1" applyAlignment="1">
      <alignment horizontal="center" vertical="top" wrapText="1"/>
    </xf>
    <xf numFmtId="0" fontId="5" fillId="0" borderId="5" xfId="2" applyFont="1" applyFill="1" applyBorder="1" applyAlignment="1">
      <alignment horizontal="center" vertical="top" wrapText="1"/>
    </xf>
    <xf numFmtId="0" fontId="8" fillId="0" borderId="0" xfId="2" applyFill="1" applyBorder="1" applyAlignment="1">
      <alignment horizontal="left" vertical="top" wrapText="1" indent="127"/>
    </xf>
    <xf numFmtId="0" fontId="9" fillId="0" borderId="0" xfId="2" applyFont="1" applyFill="1" applyBorder="1" applyAlignment="1">
      <alignment horizontal="center" vertical="top" wrapText="1"/>
    </xf>
    <xf numFmtId="41" fontId="2" fillId="0" borderId="0" xfId="2" applyNumberFormat="1" applyFont="1" applyFill="1" applyBorder="1" applyAlignment="1">
      <alignment horizontal="left" vertical="top" wrapText="1" indent="1"/>
    </xf>
    <xf numFmtId="0" fontId="9" fillId="2" borderId="1" xfId="2" applyFont="1" applyFill="1" applyBorder="1" applyAlignment="1">
      <alignment horizontal="left" vertical="top" wrapText="1"/>
    </xf>
    <xf numFmtId="0" fontId="9" fillId="2" borderId="11" xfId="2" applyFont="1" applyFill="1" applyBorder="1" applyAlignment="1">
      <alignment horizontal="left" vertical="top" wrapText="1"/>
    </xf>
    <xf numFmtId="0" fontId="9" fillId="2" borderId="5" xfId="2" applyFont="1" applyFill="1" applyBorder="1" applyAlignment="1">
      <alignment horizontal="left" vertical="top" wrapText="1"/>
    </xf>
    <xf numFmtId="0" fontId="9" fillId="0" borderId="0" xfId="2" applyFont="1" applyFill="1" applyBorder="1" applyAlignment="1">
      <alignment horizontal="left" vertical="top" wrapText="1" indent="127"/>
    </xf>
    <xf numFmtId="0" fontId="8" fillId="0" borderId="1" xfId="2" applyFill="1" applyBorder="1" applyAlignment="1">
      <alignment horizontal="left" vertical="top" wrapText="1"/>
    </xf>
    <xf numFmtId="0" fontId="8" fillId="0" borderId="11" xfId="2" applyFill="1" applyBorder="1" applyAlignment="1">
      <alignment horizontal="left" vertical="top" wrapText="1"/>
    </xf>
    <xf numFmtId="0" fontId="7" fillId="0" borderId="0" xfId="2" applyFont="1" applyFill="1" applyBorder="1" applyAlignment="1">
      <alignment horizontal="right" vertical="top" wrapText="1" indent="9"/>
    </xf>
    <xf numFmtId="0" fontId="8" fillId="0" borderId="5" xfId="2" applyFill="1" applyBorder="1" applyAlignment="1">
      <alignment horizontal="left" vertical="top" wrapText="1"/>
    </xf>
    <xf numFmtId="0" fontId="15" fillId="0" borderId="0" xfId="5" applyFill="1" applyBorder="1" applyAlignment="1">
      <alignment horizontal="center" vertical="top" wrapText="1"/>
    </xf>
    <xf numFmtId="0" fontId="16" fillId="0" borderId="0" xfId="5" applyFont="1" applyFill="1" applyBorder="1" applyAlignment="1">
      <alignment horizontal="left" vertical="top" wrapText="1" indent="1"/>
    </xf>
    <xf numFmtId="0" fontId="16" fillId="0" borderId="8" xfId="5" applyFont="1" applyFill="1" applyBorder="1" applyAlignment="1">
      <alignment horizontal="center" vertical="center" wrapText="1"/>
    </xf>
    <xf numFmtId="0" fontId="16" fillId="0" borderId="8" xfId="5" applyFont="1" applyFill="1" applyBorder="1" applyAlignment="1">
      <alignment horizontal="left" vertical="center" wrapText="1" indent="1"/>
    </xf>
    <xf numFmtId="0" fontId="16" fillId="0" borderId="8" xfId="5" applyFont="1" applyFill="1" applyBorder="1" applyAlignment="1">
      <alignment horizontal="center" vertical="top" wrapText="1"/>
    </xf>
    <xf numFmtId="0" fontId="16" fillId="0" borderId="8" xfId="5" applyFont="1" applyFill="1" applyBorder="1" applyAlignment="1">
      <alignment horizontal="left" vertical="center" wrapText="1" indent="4"/>
    </xf>
    <xf numFmtId="0" fontId="16" fillId="0" borderId="8" xfId="5" applyFont="1" applyFill="1" applyBorder="1" applyAlignment="1">
      <alignment horizontal="left" vertical="top" wrapText="1" indent="4"/>
    </xf>
    <xf numFmtId="0" fontId="15" fillId="0" borderId="0" xfId="5" applyFill="1" applyBorder="1" applyAlignment="1">
      <alignment horizontal="left" vertical="top" wrapText="1" indent="126"/>
    </xf>
    <xf numFmtId="0" fontId="16" fillId="0" borderId="1" xfId="5" applyFont="1" applyFill="1" applyBorder="1" applyAlignment="1">
      <alignment horizontal="center" vertical="center" wrapText="1"/>
    </xf>
    <xf numFmtId="0" fontId="16" fillId="0" borderId="5" xfId="5" applyFont="1" applyFill="1" applyBorder="1" applyAlignment="1">
      <alignment horizontal="center" vertical="center" wrapText="1"/>
    </xf>
    <xf numFmtId="0" fontId="16" fillId="0" borderId="1" xfId="5" applyFont="1" applyFill="1" applyBorder="1" applyAlignment="1">
      <alignment horizontal="left" vertical="center" wrapText="1" indent="1"/>
    </xf>
    <xf numFmtId="0" fontId="16" fillId="0" borderId="5" xfId="5" applyFont="1" applyFill="1" applyBorder="1" applyAlignment="1">
      <alignment horizontal="left" vertical="center" wrapText="1" indent="1"/>
    </xf>
    <xf numFmtId="0" fontId="16" fillId="0" borderId="2" xfId="5" applyFont="1" applyFill="1" applyBorder="1" applyAlignment="1">
      <alignment horizontal="center" vertical="top" wrapText="1"/>
    </xf>
    <xf numFmtId="0" fontId="16" fillId="0" borderId="3" xfId="5" applyFont="1" applyFill="1" applyBorder="1" applyAlignment="1">
      <alignment horizontal="center" vertical="top" wrapText="1"/>
    </xf>
    <xf numFmtId="0" fontId="16" fillId="0" borderId="4" xfId="5" applyFont="1" applyFill="1" applyBorder="1" applyAlignment="1">
      <alignment horizontal="center" vertical="top" wrapText="1"/>
    </xf>
    <xf numFmtId="0" fontId="16" fillId="0" borderId="1" xfId="5" applyFont="1" applyFill="1" applyBorder="1" applyAlignment="1">
      <alignment horizontal="left" vertical="center" wrapText="1" indent="4"/>
    </xf>
    <xf numFmtId="0" fontId="16" fillId="0" borderId="5" xfId="5" applyFont="1" applyFill="1" applyBorder="1" applyAlignment="1">
      <alignment horizontal="left" vertical="center" wrapText="1" indent="4"/>
    </xf>
    <xf numFmtId="0" fontId="16" fillId="0" borderId="2" xfId="5" applyFont="1" applyFill="1" applyBorder="1" applyAlignment="1">
      <alignment horizontal="left" vertical="top" wrapText="1" indent="4"/>
    </xf>
    <xf numFmtId="0" fontId="16" fillId="0" borderId="4" xfId="5" applyFont="1" applyFill="1" applyBorder="1" applyAlignment="1">
      <alignment horizontal="left" vertical="top" wrapText="1" indent="4"/>
    </xf>
    <xf numFmtId="0" fontId="20" fillId="0" borderId="0" xfId="6" applyFill="1" applyBorder="1" applyAlignment="1">
      <alignment horizontal="center" vertical="top" wrapText="1"/>
    </xf>
    <xf numFmtId="0" fontId="21" fillId="0" borderId="0" xfId="6" applyFont="1" applyFill="1" applyBorder="1" applyAlignment="1">
      <alignment horizontal="left" vertical="top" wrapText="1" indent="1"/>
    </xf>
    <xf numFmtId="0" fontId="21" fillId="0" borderId="1" xfId="6" applyFont="1" applyFill="1" applyBorder="1" applyAlignment="1">
      <alignment horizontal="center" vertical="center" wrapText="1"/>
    </xf>
    <xf numFmtId="0" fontId="21" fillId="0" borderId="5" xfId="6" applyFont="1" applyFill="1" applyBorder="1" applyAlignment="1">
      <alignment horizontal="center" vertical="center" wrapText="1"/>
    </xf>
    <xf numFmtId="0" fontId="21" fillId="0" borderId="1" xfId="6" applyFont="1" applyFill="1" applyBorder="1" applyAlignment="1">
      <alignment horizontal="left" vertical="center" wrapText="1" indent="1"/>
    </xf>
    <xf numFmtId="0" fontId="21" fillId="0" borderId="5" xfId="6" applyFont="1" applyFill="1" applyBorder="1" applyAlignment="1">
      <alignment horizontal="left" vertical="center" wrapText="1" indent="1"/>
    </xf>
    <xf numFmtId="0" fontId="21" fillId="0" borderId="2" xfId="6" applyFont="1" applyFill="1" applyBorder="1" applyAlignment="1">
      <alignment horizontal="center" vertical="top" wrapText="1"/>
    </xf>
    <xf numFmtId="0" fontId="21" fillId="0" borderId="3" xfId="6" applyFont="1" applyFill="1" applyBorder="1" applyAlignment="1">
      <alignment horizontal="center" vertical="top" wrapText="1"/>
    </xf>
    <xf numFmtId="0" fontId="21" fillId="0" borderId="4" xfId="6" applyFont="1" applyFill="1" applyBorder="1" applyAlignment="1">
      <alignment horizontal="center" vertical="top" wrapText="1"/>
    </xf>
    <xf numFmtId="0" fontId="21" fillId="0" borderId="1" xfId="6" applyFont="1" applyFill="1" applyBorder="1" applyAlignment="1">
      <alignment horizontal="left" vertical="center" wrapText="1" indent="4"/>
    </xf>
    <xf numFmtId="0" fontId="21" fillId="0" borderId="5" xfId="6" applyFont="1" applyFill="1" applyBorder="1" applyAlignment="1">
      <alignment horizontal="left" vertical="center" wrapText="1" indent="4"/>
    </xf>
    <xf numFmtId="0" fontId="21" fillId="0" borderId="2" xfId="6" applyFont="1" applyFill="1" applyBorder="1" applyAlignment="1">
      <alignment horizontal="left" vertical="top" wrapText="1" indent="4"/>
    </xf>
    <xf numFmtId="0" fontId="21" fillId="0" borderId="4" xfId="6" applyFont="1" applyFill="1" applyBorder="1" applyAlignment="1">
      <alignment horizontal="left" vertical="top" wrapText="1" indent="4"/>
    </xf>
    <xf numFmtId="0" fontId="7" fillId="0" borderId="0" xfId="2" applyFont="1" applyFill="1" applyBorder="1" applyAlignment="1">
      <alignment horizontal="right" vertical="top" wrapText="1" indent="6"/>
    </xf>
    <xf numFmtId="0" fontId="8" fillId="0" borderId="0" xfId="2" applyFill="1" applyBorder="1" applyAlignment="1">
      <alignment horizontal="right" vertical="top" wrapText="1" indent="9"/>
    </xf>
    <xf numFmtId="0" fontId="9" fillId="0" borderId="8" xfId="2" applyFont="1" applyFill="1" applyBorder="1" applyAlignment="1">
      <alignment horizontal="center" vertical="top" wrapText="1"/>
    </xf>
    <xf numFmtId="0" fontId="10" fillId="0" borderId="24" xfId="2" applyFont="1" applyFill="1" applyBorder="1" applyAlignment="1">
      <alignment horizontal="center" vertical="center" wrapText="1"/>
    </xf>
    <xf numFmtId="0" fontId="10" fillId="0" borderId="25" xfId="2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top" wrapText="1"/>
    </xf>
    <xf numFmtId="0" fontId="9" fillId="0" borderId="17" xfId="2" applyFont="1" applyFill="1" applyBorder="1" applyAlignment="1">
      <alignment horizontal="center" vertical="center" wrapText="1"/>
    </xf>
    <xf numFmtId="0" fontId="9" fillId="0" borderId="22" xfId="2" applyFont="1" applyFill="1" applyBorder="1" applyAlignment="1">
      <alignment horizontal="center" vertical="center" wrapText="1"/>
    </xf>
    <xf numFmtId="0" fontId="9" fillId="0" borderId="18" xfId="2" applyFont="1" applyFill="1" applyBorder="1" applyAlignment="1">
      <alignment horizontal="center" vertical="center" wrapText="1"/>
    </xf>
    <xf numFmtId="0" fontId="20" fillId="0" borderId="1" xfId="6" applyFill="1" applyBorder="1" applyAlignment="1">
      <alignment horizontal="left" vertical="top" wrapText="1"/>
    </xf>
    <xf numFmtId="0" fontId="20" fillId="0" borderId="11" xfId="6" applyFill="1" applyBorder="1" applyAlignment="1">
      <alignment horizontal="left" vertical="top" wrapText="1"/>
    </xf>
    <xf numFmtId="0" fontId="20" fillId="0" borderId="5" xfId="6" applyFill="1" applyBorder="1" applyAlignment="1">
      <alignment horizontal="left" vertical="top" wrapText="1"/>
    </xf>
    <xf numFmtId="0" fontId="7" fillId="0" borderId="0" xfId="2" applyFont="1" applyFill="1" applyBorder="1" applyAlignment="1">
      <alignment horizontal="right" vertical="top" wrapText="1" indent="11"/>
    </xf>
    <xf numFmtId="0" fontId="9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vertical="center" wrapText="1"/>
    </xf>
    <xf numFmtId="0" fontId="29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25" fillId="0" borderId="6" xfId="0" applyFont="1" applyBorder="1" applyAlignment="1">
      <alignment horizontal="left" vertical="center" wrapText="1"/>
    </xf>
    <xf numFmtId="0" fontId="25" fillId="0" borderId="6" xfId="0" applyFont="1" applyBorder="1" applyAlignment="1">
      <alignment vertical="center" wrapText="1"/>
    </xf>
    <xf numFmtId="0" fontId="7" fillId="0" borderId="0" xfId="2" applyFont="1" applyFill="1" applyBorder="1" applyAlignment="1">
      <alignment horizontal="right" vertical="top" wrapText="1" indent="12"/>
    </xf>
    <xf numFmtId="0" fontId="8" fillId="0" borderId="8" xfId="2" applyFill="1" applyBorder="1" applyAlignment="1">
      <alignment horizontal="left" vertical="top" wrapText="1"/>
    </xf>
    <xf numFmtId="0" fontId="8" fillId="0" borderId="8" xfId="2" applyFill="1" applyBorder="1" applyAlignment="1">
      <alignment horizontal="center" vertical="top" wrapText="1"/>
    </xf>
    <xf numFmtId="0" fontId="10" fillId="0" borderId="8" xfId="2" applyFont="1" applyFill="1" applyBorder="1" applyAlignment="1">
      <alignment horizontal="center" vertical="top" wrapText="1"/>
    </xf>
    <xf numFmtId="0" fontId="8" fillId="0" borderId="17" xfId="2" applyFill="1" applyBorder="1" applyAlignment="1">
      <alignment horizontal="center" vertical="top" wrapText="1"/>
    </xf>
    <xf numFmtId="0" fontId="8" fillId="0" borderId="22" xfId="2" applyFill="1" applyBorder="1" applyAlignment="1">
      <alignment horizontal="center" vertical="top" wrapText="1"/>
    </xf>
    <xf numFmtId="0" fontId="8" fillId="0" borderId="18" xfId="2" applyFill="1" applyBorder="1" applyAlignment="1">
      <alignment horizontal="center" vertical="top" wrapText="1"/>
    </xf>
    <xf numFmtId="0" fontId="2" fillId="0" borderId="2" xfId="2" applyFont="1" applyFill="1" applyBorder="1" applyAlignment="1">
      <alignment vertical="top" wrapText="1"/>
    </xf>
    <xf numFmtId="0" fontId="2" fillId="0" borderId="23" xfId="2" applyFont="1" applyFill="1" applyBorder="1" applyAlignment="1">
      <alignment vertical="top" wrapText="1"/>
    </xf>
    <xf numFmtId="2" fontId="3" fillId="0" borderId="1" xfId="2" applyNumberFormat="1" applyFont="1" applyFill="1" applyBorder="1" applyAlignment="1">
      <alignment horizontal="left" vertical="top" shrinkToFit="1"/>
    </xf>
    <xf numFmtId="2" fontId="3" fillId="0" borderId="11" xfId="2" applyNumberFormat="1" applyFont="1" applyFill="1" applyBorder="1" applyAlignment="1">
      <alignment horizontal="left" vertical="top" shrinkToFit="1"/>
    </xf>
    <xf numFmtId="2" fontId="3" fillId="0" borderId="5" xfId="2" applyNumberFormat="1" applyFont="1" applyFill="1" applyBorder="1" applyAlignment="1">
      <alignment horizontal="left" vertical="top" shrinkToFit="1"/>
    </xf>
    <xf numFmtId="0" fontId="4" fillId="0" borderId="7" xfId="2" applyFont="1" applyFill="1" applyBorder="1" applyAlignment="1">
      <alignment vertical="top" wrapText="1"/>
    </xf>
    <xf numFmtId="0" fontId="4" fillId="0" borderId="12" xfId="2" applyFont="1" applyFill="1" applyBorder="1" applyAlignment="1">
      <alignment vertical="top" wrapText="1"/>
    </xf>
    <xf numFmtId="0" fontId="4" fillId="0" borderId="14" xfId="2" applyFont="1" applyFill="1" applyBorder="1" applyAlignment="1">
      <alignment vertical="top" wrapText="1"/>
    </xf>
    <xf numFmtId="0" fontId="8" fillId="0" borderId="9" xfId="2" applyFill="1" applyBorder="1" applyAlignment="1">
      <alignment horizontal="left" vertical="top" wrapText="1"/>
    </xf>
    <xf numFmtId="0" fontId="8" fillId="0" borderId="0" xfId="2" applyFill="1" applyBorder="1" applyAlignment="1">
      <alignment horizontal="left" vertical="top" wrapText="1"/>
    </xf>
    <xf numFmtId="0" fontId="8" fillId="0" borderId="15" xfId="2" applyFill="1" applyBorder="1" applyAlignment="1">
      <alignment horizontal="left" vertical="top" wrapText="1"/>
    </xf>
    <xf numFmtId="0" fontId="8" fillId="0" borderId="10" xfId="2" applyFill="1" applyBorder="1" applyAlignment="1">
      <alignment horizontal="center" vertical="top" wrapText="1"/>
    </xf>
    <xf numFmtId="0" fontId="8" fillId="0" borderId="13" xfId="2" applyFill="1" applyBorder="1" applyAlignment="1">
      <alignment horizontal="center" vertical="top" wrapText="1"/>
    </xf>
    <xf numFmtId="0" fontId="8" fillId="0" borderId="16" xfId="2" applyFill="1" applyBorder="1" applyAlignment="1">
      <alignment horizontal="center" vertical="top" wrapText="1"/>
    </xf>
    <xf numFmtId="0" fontId="8" fillId="0" borderId="7" xfId="2" applyFill="1" applyBorder="1" applyAlignment="1">
      <alignment horizontal="left" vertical="top" wrapText="1"/>
    </xf>
    <xf numFmtId="0" fontId="8" fillId="0" borderId="12" xfId="2" applyFill="1" applyBorder="1" applyAlignment="1">
      <alignment horizontal="left" vertical="top" wrapText="1"/>
    </xf>
    <xf numFmtId="0" fontId="8" fillId="0" borderId="14" xfId="2" applyFill="1" applyBorder="1" applyAlignment="1">
      <alignment horizontal="left" vertical="top" wrapText="1"/>
    </xf>
    <xf numFmtId="0" fontId="7" fillId="0" borderId="0" xfId="2" applyFont="1" applyFill="1" applyBorder="1" applyAlignment="1">
      <alignment horizontal="right" vertical="top" wrapText="1" indent="14"/>
    </xf>
  </cellXfs>
  <cellStyles count="8">
    <cellStyle name="Comma [0]" xfId="1" builtinId="6"/>
    <cellStyle name="Comma [0] 2" xfId="3"/>
    <cellStyle name="Comma [0] 3" xfId="7"/>
    <cellStyle name="Normal" xfId="0" builtinId="0"/>
    <cellStyle name="Normal 2" xfId="2"/>
    <cellStyle name="Normal 2 2" xfId="4"/>
    <cellStyle name="Normal 3" xfId="5"/>
    <cellStyle name="Normal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56356</xdr:rowOff>
    </xdr:from>
    <xdr:to>
      <xdr:col>0</xdr:col>
      <xdr:colOff>543476</xdr:colOff>
      <xdr:row>0</xdr:row>
      <xdr:rowOff>524710</xdr:rowOff>
    </xdr:to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56356"/>
          <a:ext cx="454576" cy="46835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92243</xdr:colOff>
      <xdr:row>0</xdr:row>
      <xdr:rowOff>0</xdr:rowOff>
    </xdr:from>
    <xdr:ext cx="454576" cy="486610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43" y="0"/>
          <a:ext cx="454576" cy="486610"/>
        </a:xfrm>
        <a:prstGeom prst="rect">
          <a:avLst/>
        </a:prstGeom>
      </xdr:spPr>
    </xdr:pic>
    <xdr:clientData/>
  </xdr:oneCellAnchor>
  <xdr:oneCellAnchor>
    <xdr:from>
      <xdr:col>8</xdr:col>
      <xdr:colOff>473329</xdr:colOff>
      <xdr:row>70</xdr:row>
      <xdr:rowOff>125885</xdr:rowOff>
    </xdr:from>
    <xdr:ext cx="920750" cy="0"/>
    <xdr:sp macro="" textlink="">
      <xdr:nvSpPr>
        <xdr:cNvPr id="3" name="Shape 3"/>
        <xdr:cNvSpPr/>
      </xdr:nvSpPr>
      <xdr:spPr>
        <a:xfrm>
          <a:off x="12865354" y="27214985"/>
          <a:ext cx="920750" cy="0"/>
        </a:xfrm>
        <a:custGeom>
          <a:avLst/>
          <a:gdLst/>
          <a:ahLst/>
          <a:cxnLst/>
          <a:rect l="0" t="0" r="0" b="0"/>
          <a:pathLst>
            <a:path w="920750">
              <a:moveTo>
                <a:pt x="0" y="0"/>
              </a:moveTo>
              <a:lnTo>
                <a:pt x="920242" y="0"/>
              </a:lnTo>
            </a:path>
          </a:pathLst>
        </a:custGeom>
        <a:ln w="6773">
          <a:solidFill>
            <a:srgbClr val="000000"/>
          </a:solidFill>
        </a:ln>
      </xdr:spPr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92243</xdr:colOff>
      <xdr:row>0</xdr:row>
      <xdr:rowOff>0</xdr:rowOff>
    </xdr:from>
    <xdr:ext cx="454576" cy="486610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43" y="0"/>
          <a:ext cx="454576" cy="486610"/>
        </a:xfrm>
        <a:prstGeom prst="rect">
          <a:avLst/>
        </a:prstGeom>
      </xdr:spPr>
    </xdr:pic>
    <xdr:clientData/>
  </xdr:oneCellAnchor>
  <xdr:oneCellAnchor>
    <xdr:from>
      <xdr:col>9</xdr:col>
      <xdr:colOff>546100</xdr:colOff>
      <xdr:row>33</xdr:row>
      <xdr:rowOff>1588</xdr:rowOff>
    </xdr:from>
    <xdr:ext cx="1079500" cy="0"/>
    <xdr:sp macro="" textlink="">
      <xdr:nvSpPr>
        <xdr:cNvPr id="3" name="Shape 3"/>
        <xdr:cNvSpPr/>
      </xdr:nvSpPr>
      <xdr:spPr>
        <a:xfrm>
          <a:off x="14271625" y="18241963"/>
          <a:ext cx="1079500" cy="0"/>
        </a:xfrm>
        <a:custGeom>
          <a:avLst/>
          <a:gdLst/>
          <a:ahLst/>
          <a:cxnLst/>
          <a:rect l="0" t="0" r="0" b="0"/>
          <a:pathLst>
            <a:path w="1079500">
              <a:moveTo>
                <a:pt x="0" y="0"/>
              </a:moveTo>
              <a:lnTo>
                <a:pt x="647700" y="0"/>
              </a:lnTo>
            </a:path>
            <a:path w="1079500">
              <a:moveTo>
                <a:pt x="647700" y="0"/>
              </a:moveTo>
              <a:lnTo>
                <a:pt x="1079500" y="0"/>
              </a:lnTo>
            </a:path>
          </a:pathLst>
        </a:custGeom>
        <a:ln w="3175">
          <a:solidFill>
            <a:srgbClr val="000000"/>
          </a:solidFill>
        </a:ln>
      </xdr:spPr>
    </xdr:sp>
    <xdr:clientData/>
  </xdr:oneCellAnchor>
  <xdr:oneCellAnchor>
    <xdr:from>
      <xdr:col>8</xdr:col>
      <xdr:colOff>250443</xdr:colOff>
      <xdr:row>49</xdr:row>
      <xdr:rowOff>125884</xdr:rowOff>
    </xdr:from>
    <xdr:ext cx="1366520" cy="0"/>
    <xdr:sp macro="" textlink="">
      <xdr:nvSpPr>
        <xdr:cNvPr id="4" name="Shape 4"/>
        <xdr:cNvSpPr/>
      </xdr:nvSpPr>
      <xdr:spPr>
        <a:xfrm>
          <a:off x="12642468" y="25976734"/>
          <a:ext cx="1366520" cy="0"/>
        </a:xfrm>
        <a:custGeom>
          <a:avLst/>
          <a:gdLst/>
          <a:ahLst/>
          <a:cxnLst/>
          <a:rect l="0" t="0" r="0" b="0"/>
          <a:pathLst>
            <a:path w="1366520">
              <a:moveTo>
                <a:pt x="0" y="0"/>
              </a:moveTo>
              <a:lnTo>
                <a:pt x="1366011" y="0"/>
              </a:lnTo>
            </a:path>
          </a:pathLst>
        </a:custGeom>
        <a:ln w="6773">
          <a:solidFill>
            <a:srgbClr val="000000"/>
          </a:solidFill>
        </a:ln>
      </xdr:spPr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113506</xdr:rowOff>
    </xdr:from>
    <xdr:to>
      <xdr:col>0</xdr:col>
      <xdr:colOff>454576</xdr:colOff>
      <xdr:row>2</xdr:row>
      <xdr:rowOff>486610</xdr:rowOff>
    </xdr:to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70731"/>
          <a:ext cx="454576" cy="51597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92243</xdr:colOff>
      <xdr:row>0</xdr:row>
      <xdr:rowOff>0</xdr:rowOff>
    </xdr:from>
    <xdr:ext cx="454576" cy="486610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43" y="0"/>
          <a:ext cx="454576" cy="486610"/>
        </a:xfrm>
        <a:prstGeom prst="rect">
          <a:avLst/>
        </a:prstGeom>
      </xdr:spPr>
    </xdr:pic>
    <xdr:clientData/>
  </xdr:oneCellAnchor>
  <xdr:oneCellAnchor>
    <xdr:from>
      <xdr:col>8</xdr:col>
      <xdr:colOff>78231</xdr:colOff>
      <xdr:row>57</xdr:row>
      <xdr:rowOff>125885</xdr:rowOff>
    </xdr:from>
    <xdr:ext cx="1710689" cy="0"/>
    <xdr:sp macro="" textlink="">
      <xdr:nvSpPr>
        <xdr:cNvPr id="3" name="Shape 3"/>
        <xdr:cNvSpPr/>
      </xdr:nvSpPr>
      <xdr:spPr>
        <a:xfrm>
          <a:off x="12470256" y="28281785"/>
          <a:ext cx="1710689" cy="0"/>
        </a:xfrm>
        <a:custGeom>
          <a:avLst/>
          <a:gdLst/>
          <a:ahLst/>
          <a:cxnLst/>
          <a:rect l="0" t="0" r="0" b="0"/>
          <a:pathLst>
            <a:path w="1710689">
              <a:moveTo>
                <a:pt x="0" y="0"/>
              </a:moveTo>
              <a:lnTo>
                <a:pt x="1710435" y="0"/>
              </a:lnTo>
            </a:path>
          </a:pathLst>
        </a:custGeom>
        <a:ln w="6773">
          <a:solidFill>
            <a:srgbClr val="000000"/>
          </a:solidFill>
        </a:ln>
      </xdr:spPr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113506</xdr:rowOff>
    </xdr:from>
    <xdr:to>
      <xdr:col>0</xdr:col>
      <xdr:colOff>454576</xdr:colOff>
      <xdr:row>2</xdr:row>
      <xdr:rowOff>486610</xdr:rowOff>
    </xdr:to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70731"/>
          <a:ext cx="454576" cy="51597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92243</xdr:colOff>
      <xdr:row>0</xdr:row>
      <xdr:rowOff>0</xdr:rowOff>
    </xdr:from>
    <xdr:ext cx="454576" cy="486610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43" y="0"/>
          <a:ext cx="454576" cy="486610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92243</xdr:colOff>
      <xdr:row>0</xdr:row>
      <xdr:rowOff>0</xdr:rowOff>
    </xdr:from>
    <xdr:ext cx="454576" cy="486610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43" y="0"/>
          <a:ext cx="454576" cy="486610"/>
        </a:xfrm>
        <a:prstGeom prst="rect">
          <a:avLst/>
        </a:prstGeom>
      </xdr:spPr>
    </xdr:pic>
    <xdr:clientData/>
  </xdr:oneCellAnchor>
  <xdr:oneCellAnchor>
    <xdr:from>
      <xdr:col>9</xdr:col>
      <xdr:colOff>546100</xdr:colOff>
      <xdr:row>16</xdr:row>
      <xdr:rowOff>1587</xdr:rowOff>
    </xdr:from>
    <xdr:ext cx="1079500" cy="0"/>
    <xdr:sp macro="" textlink="">
      <xdr:nvSpPr>
        <xdr:cNvPr id="3" name="Shape 3"/>
        <xdr:cNvSpPr/>
      </xdr:nvSpPr>
      <xdr:spPr>
        <a:xfrm>
          <a:off x="14271625" y="9412287"/>
          <a:ext cx="1079500" cy="0"/>
        </a:xfrm>
        <a:custGeom>
          <a:avLst/>
          <a:gdLst/>
          <a:ahLst/>
          <a:cxnLst/>
          <a:rect l="0" t="0" r="0" b="0"/>
          <a:pathLst>
            <a:path w="1079500">
              <a:moveTo>
                <a:pt x="0" y="0"/>
              </a:moveTo>
              <a:lnTo>
                <a:pt x="647700" y="0"/>
              </a:lnTo>
            </a:path>
            <a:path w="1079500">
              <a:moveTo>
                <a:pt x="647700" y="0"/>
              </a:moveTo>
              <a:lnTo>
                <a:pt x="1079500" y="0"/>
              </a:lnTo>
            </a:path>
          </a:pathLst>
        </a:custGeom>
        <a:ln w="3175">
          <a:solidFill>
            <a:srgbClr val="000000"/>
          </a:solidFill>
        </a:ln>
      </xdr:spPr>
    </xdr:sp>
    <xdr:clientData/>
  </xdr:oneCellAnchor>
  <xdr:oneCellAnchor>
    <xdr:from>
      <xdr:col>8</xdr:col>
      <xdr:colOff>140334</xdr:colOff>
      <xdr:row>62</xdr:row>
      <xdr:rowOff>125885</xdr:rowOff>
    </xdr:from>
    <xdr:ext cx="1586230" cy="0"/>
    <xdr:sp macro="" textlink="">
      <xdr:nvSpPr>
        <xdr:cNvPr id="4" name="Shape 4"/>
        <xdr:cNvSpPr/>
      </xdr:nvSpPr>
      <xdr:spPr>
        <a:xfrm>
          <a:off x="12532359" y="38083010"/>
          <a:ext cx="1586230" cy="0"/>
        </a:xfrm>
        <a:custGeom>
          <a:avLst/>
          <a:gdLst/>
          <a:ahLst/>
          <a:cxnLst/>
          <a:rect l="0" t="0" r="0" b="0"/>
          <a:pathLst>
            <a:path w="1586230">
              <a:moveTo>
                <a:pt x="0" y="0"/>
              </a:moveTo>
              <a:lnTo>
                <a:pt x="1586230" y="0"/>
              </a:lnTo>
            </a:path>
          </a:pathLst>
        </a:custGeom>
        <a:ln w="6773">
          <a:solidFill>
            <a:srgbClr val="000000"/>
          </a:solidFill>
        </a:ln>
      </xdr:spPr>
    </xdr:sp>
    <xdr:clientData/>
  </xdr:oneCellAnchor>
  <xdr:oneCellAnchor>
    <xdr:from>
      <xdr:col>9</xdr:col>
      <xdr:colOff>546100</xdr:colOff>
      <xdr:row>66</xdr:row>
      <xdr:rowOff>0</xdr:rowOff>
    </xdr:from>
    <xdr:ext cx="1079500" cy="0"/>
    <xdr:sp macro="" textlink="">
      <xdr:nvSpPr>
        <xdr:cNvPr id="5" name="Shape 3"/>
        <xdr:cNvSpPr/>
      </xdr:nvSpPr>
      <xdr:spPr>
        <a:xfrm>
          <a:off x="14271625" y="39033450"/>
          <a:ext cx="1079500" cy="0"/>
        </a:xfrm>
        <a:custGeom>
          <a:avLst/>
          <a:gdLst/>
          <a:ahLst/>
          <a:cxnLst/>
          <a:rect l="0" t="0" r="0" b="0"/>
          <a:pathLst>
            <a:path w="1079500">
              <a:moveTo>
                <a:pt x="0" y="0"/>
              </a:moveTo>
              <a:lnTo>
                <a:pt x="647700" y="0"/>
              </a:lnTo>
            </a:path>
            <a:path w="1079500">
              <a:moveTo>
                <a:pt x="647700" y="0"/>
              </a:moveTo>
              <a:lnTo>
                <a:pt x="1079500" y="0"/>
              </a:lnTo>
            </a:path>
          </a:pathLst>
        </a:custGeom>
        <a:ln w="3175">
          <a:solidFill>
            <a:srgbClr val="000000"/>
          </a:solidFill>
        </a:ln>
      </xdr:spPr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92243</xdr:colOff>
      <xdr:row>0</xdr:row>
      <xdr:rowOff>0</xdr:rowOff>
    </xdr:from>
    <xdr:ext cx="454576" cy="486610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43" y="0"/>
          <a:ext cx="454576" cy="486610"/>
        </a:xfrm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92243</xdr:colOff>
      <xdr:row>0</xdr:row>
      <xdr:rowOff>0</xdr:rowOff>
    </xdr:from>
    <xdr:ext cx="454576" cy="486610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43" y="0"/>
          <a:ext cx="454576" cy="486610"/>
        </a:xfrm>
        <a:prstGeom prst="rect">
          <a:avLst/>
        </a:prstGeom>
      </xdr:spPr>
    </xdr:pic>
    <xdr:clientData/>
  </xdr:oneCellAnchor>
  <xdr:oneCellAnchor>
    <xdr:from>
      <xdr:col>9</xdr:col>
      <xdr:colOff>546100</xdr:colOff>
      <xdr:row>43</xdr:row>
      <xdr:rowOff>1588</xdr:rowOff>
    </xdr:from>
    <xdr:ext cx="1079500" cy="0"/>
    <xdr:sp macro="" textlink="">
      <xdr:nvSpPr>
        <xdr:cNvPr id="3" name="Shape 3"/>
        <xdr:cNvSpPr/>
      </xdr:nvSpPr>
      <xdr:spPr>
        <a:xfrm>
          <a:off x="14271625" y="26985913"/>
          <a:ext cx="1079500" cy="0"/>
        </a:xfrm>
        <a:custGeom>
          <a:avLst/>
          <a:gdLst/>
          <a:ahLst/>
          <a:cxnLst/>
          <a:rect l="0" t="0" r="0" b="0"/>
          <a:pathLst>
            <a:path w="1079500">
              <a:moveTo>
                <a:pt x="0" y="0"/>
              </a:moveTo>
              <a:lnTo>
                <a:pt x="647700" y="0"/>
              </a:lnTo>
            </a:path>
            <a:path w="1079500">
              <a:moveTo>
                <a:pt x="647700" y="0"/>
              </a:moveTo>
              <a:lnTo>
                <a:pt x="1079500" y="0"/>
              </a:lnTo>
            </a:path>
          </a:pathLst>
        </a:custGeom>
        <a:ln w="3175">
          <a:solidFill>
            <a:srgbClr val="000000"/>
          </a:solidFill>
        </a:ln>
      </xdr:spPr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113506</xdr:rowOff>
    </xdr:from>
    <xdr:to>
      <xdr:col>0</xdr:col>
      <xdr:colOff>454576</xdr:colOff>
      <xdr:row>2</xdr:row>
      <xdr:rowOff>486610</xdr:rowOff>
    </xdr:to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70731"/>
          <a:ext cx="454576" cy="515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59765</xdr:colOff>
      <xdr:row>0</xdr:row>
      <xdr:rowOff>113507</xdr:rowOff>
    </xdr:from>
    <xdr:to>
      <xdr:col>0</xdr:col>
      <xdr:colOff>514341</xdr:colOff>
      <xdr:row>0</xdr:row>
      <xdr:rowOff>628552</xdr:rowOff>
    </xdr:to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5" y="113507"/>
          <a:ext cx="454576" cy="515045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222250</xdr:colOff>
      <xdr:row>2</xdr:row>
      <xdr:rowOff>25400</xdr:rowOff>
    </xdr:from>
    <xdr:to>
      <xdr:col>0</xdr:col>
      <xdr:colOff>676826</xdr:colOff>
      <xdr:row>2</xdr:row>
      <xdr:rowOff>538204</xdr:rowOff>
    </xdr:to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908050"/>
          <a:ext cx="454576" cy="51280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92243</xdr:colOff>
      <xdr:row>0</xdr:row>
      <xdr:rowOff>0</xdr:rowOff>
    </xdr:from>
    <xdr:ext cx="454576" cy="486610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43" y="0"/>
          <a:ext cx="454576" cy="486610"/>
        </a:xfrm>
        <a:prstGeom prst="rect">
          <a:avLst/>
        </a:prstGeom>
      </xdr:spPr>
    </xdr:pic>
    <xdr:clientData/>
  </xdr:oneCellAnchor>
  <xdr:oneCellAnchor>
    <xdr:from>
      <xdr:col>8</xdr:col>
      <xdr:colOff>193929</xdr:colOff>
      <xdr:row>86</xdr:row>
      <xdr:rowOff>125885</xdr:rowOff>
    </xdr:from>
    <xdr:ext cx="1479550" cy="0"/>
    <xdr:sp macro="" textlink="">
      <xdr:nvSpPr>
        <xdr:cNvPr id="3" name="Shape 3"/>
        <xdr:cNvSpPr/>
      </xdr:nvSpPr>
      <xdr:spPr>
        <a:xfrm>
          <a:off x="12585954" y="37844885"/>
          <a:ext cx="1479550" cy="0"/>
        </a:xfrm>
        <a:custGeom>
          <a:avLst/>
          <a:gdLst/>
          <a:ahLst/>
          <a:cxnLst/>
          <a:rect l="0" t="0" r="0" b="0"/>
          <a:pathLst>
            <a:path w="1479550">
              <a:moveTo>
                <a:pt x="0" y="0"/>
              </a:moveTo>
              <a:lnTo>
                <a:pt x="1479042" y="0"/>
              </a:lnTo>
            </a:path>
          </a:pathLst>
        </a:custGeom>
        <a:ln w="6773">
          <a:solidFill>
            <a:srgbClr val="000000"/>
          </a:solidFill>
        </a:ln>
      </xdr:spPr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454576</xdr:colOff>
      <xdr:row>2</xdr:row>
      <xdr:rowOff>486610</xdr:rowOff>
    </xdr:to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54576" cy="4866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113506</xdr:rowOff>
    </xdr:from>
    <xdr:to>
      <xdr:col>0</xdr:col>
      <xdr:colOff>454576</xdr:colOff>
      <xdr:row>1</xdr:row>
      <xdr:rowOff>626310</xdr:rowOff>
    </xdr:to>
    <xdr:pic>
      <xdr:nvPicPr>
        <xdr:cNvPr id="3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73906"/>
          <a:ext cx="454576" cy="51280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113506</xdr:rowOff>
    </xdr:from>
    <xdr:to>
      <xdr:col>0</xdr:col>
      <xdr:colOff>454576</xdr:colOff>
      <xdr:row>2</xdr:row>
      <xdr:rowOff>486610</xdr:rowOff>
    </xdr:to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70731"/>
          <a:ext cx="454576" cy="515979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92243</xdr:colOff>
      <xdr:row>0</xdr:row>
      <xdr:rowOff>0</xdr:rowOff>
    </xdr:from>
    <xdr:ext cx="454576" cy="486610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43" y="0"/>
          <a:ext cx="454576" cy="486610"/>
        </a:xfrm>
        <a:prstGeom prst="rect">
          <a:avLst/>
        </a:prstGeom>
      </xdr:spPr>
    </xdr:pic>
    <xdr:clientData/>
  </xdr:oneCellAnchor>
  <xdr:oneCellAnchor>
    <xdr:from>
      <xdr:col>8</xdr:col>
      <xdr:colOff>78231</xdr:colOff>
      <xdr:row>38</xdr:row>
      <xdr:rowOff>125884</xdr:rowOff>
    </xdr:from>
    <xdr:ext cx="1710689" cy="0"/>
    <xdr:sp macro="" textlink="">
      <xdr:nvSpPr>
        <xdr:cNvPr id="3" name="Shape 3"/>
        <xdr:cNvSpPr/>
      </xdr:nvSpPr>
      <xdr:spPr>
        <a:xfrm>
          <a:off x="12470256" y="19718809"/>
          <a:ext cx="1710689" cy="0"/>
        </a:xfrm>
        <a:custGeom>
          <a:avLst/>
          <a:gdLst/>
          <a:ahLst/>
          <a:cxnLst/>
          <a:rect l="0" t="0" r="0" b="0"/>
          <a:pathLst>
            <a:path w="1710689">
              <a:moveTo>
                <a:pt x="0" y="0"/>
              </a:moveTo>
              <a:lnTo>
                <a:pt x="1710435" y="0"/>
              </a:lnTo>
            </a:path>
          </a:pathLst>
        </a:custGeom>
        <a:ln w="6773">
          <a:solidFill>
            <a:srgbClr val="000000"/>
          </a:solidFill>
        </a:ln>
      </xdr:spPr>
    </xdr:sp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113506</xdr:rowOff>
    </xdr:from>
    <xdr:to>
      <xdr:col>0</xdr:col>
      <xdr:colOff>454576</xdr:colOff>
      <xdr:row>2</xdr:row>
      <xdr:rowOff>486610</xdr:rowOff>
    </xdr:to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70731"/>
          <a:ext cx="454576" cy="515979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113506</xdr:rowOff>
    </xdr:from>
    <xdr:to>
      <xdr:col>0</xdr:col>
      <xdr:colOff>454576</xdr:colOff>
      <xdr:row>2</xdr:row>
      <xdr:rowOff>486610</xdr:rowOff>
    </xdr:to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70731"/>
          <a:ext cx="454576" cy="515979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113506</xdr:rowOff>
    </xdr:from>
    <xdr:to>
      <xdr:col>0</xdr:col>
      <xdr:colOff>454576</xdr:colOff>
      <xdr:row>2</xdr:row>
      <xdr:rowOff>486610</xdr:rowOff>
    </xdr:to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70731"/>
          <a:ext cx="454576" cy="515979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113506</xdr:rowOff>
    </xdr:from>
    <xdr:to>
      <xdr:col>0</xdr:col>
      <xdr:colOff>454576</xdr:colOff>
      <xdr:row>2</xdr:row>
      <xdr:rowOff>486610</xdr:rowOff>
    </xdr:to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70731"/>
          <a:ext cx="454576" cy="51597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113506</xdr:rowOff>
    </xdr:from>
    <xdr:to>
      <xdr:col>0</xdr:col>
      <xdr:colOff>454576</xdr:colOff>
      <xdr:row>2</xdr:row>
      <xdr:rowOff>486610</xdr:rowOff>
    </xdr:to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70731"/>
          <a:ext cx="454576" cy="5159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113506</xdr:rowOff>
    </xdr:from>
    <xdr:to>
      <xdr:col>0</xdr:col>
      <xdr:colOff>454576</xdr:colOff>
      <xdr:row>2</xdr:row>
      <xdr:rowOff>486610</xdr:rowOff>
    </xdr:to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70731"/>
          <a:ext cx="454576" cy="515979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113506</xdr:rowOff>
    </xdr:from>
    <xdr:to>
      <xdr:col>0</xdr:col>
      <xdr:colOff>454576</xdr:colOff>
      <xdr:row>2</xdr:row>
      <xdr:rowOff>486610</xdr:rowOff>
    </xdr:to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70731"/>
          <a:ext cx="454576" cy="515979"/>
        </a:xfrm>
        <a:prstGeom prst="rect">
          <a:avLst/>
        </a:prstGeom>
      </xdr:spPr>
    </xdr:pic>
    <xdr:clientData/>
  </xdr:twoCellAnchor>
  <xdr:absoluteAnchor>
    <xdr:pos x="13273087" y="9948607"/>
    <xdr:ext cx="1079500" cy="0"/>
    <xdr:sp macro="" textlink="">
      <xdr:nvSpPr>
        <xdr:cNvPr id="3" name="Shape 3"/>
        <xdr:cNvSpPr/>
      </xdr:nvSpPr>
      <xdr:spPr>
        <a:xfrm>
          <a:off x="13273087" y="9948607"/>
          <a:ext cx="1079500" cy="0"/>
        </a:xfrm>
        <a:custGeom>
          <a:avLst/>
          <a:gdLst/>
          <a:ahLst/>
          <a:cxnLst/>
          <a:rect l="0" t="0" r="0" b="0"/>
          <a:pathLst>
            <a:path w="1079500">
              <a:moveTo>
                <a:pt x="0" y="0"/>
              </a:moveTo>
              <a:lnTo>
                <a:pt x="647700" y="0"/>
              </a:lnTo>
            </a:path>
            <a:path w="1079500">
              <a:moveTo>
                <a:pt x="647700" y="0"/>
              </a:moveTo>
              <a:lnTo>
                <a:pt x="1079500" y="0"/>
              </a:lnTo>
            </a:path>
          </a:pathLst>
        </a:custGeom>
        <a:ln w="3175">
          <a:solidFill>
            <a:srgbClr val="000000"/>
          </a:solidFill>
        </a:ln>
      </xdr:spPr>
    </xdr:sp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92243</xdr:colOff>
      <xdr:row>0</xdr:row>
      <xdr:rowOff>0</xdr:rowOff>
    </xdr:from>
    <xdr:ext cx="454576" cy="486610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43" y="0"/>
          <a:ext cx="454576" cy="486610"/>
        </a:xfrm>
        <a:prstGeom prst="rect">
          <a:avLst/>
        </a:prstGeom>
      </xdr:spPr>
    </xdr:pic>
    <xdr:clientData/>
  </xdr:oneCellAnchor>
  <xdr:oneCellAnchor>
    <xdr:from>
      <xdr:col>9</xdr:col>
      <xdr:colOff>546100</xdr:colOff>
      <xdr:row>53</xdr:row>
      <xdr:rowOff>1588</xdr:rowOff>
    </xdr:from>
    <xdr:ext cx="1079500" cy="0"/>
    <xdr:sp macro="" textlink="">
      <xdr:nvSpPr>
        <xdr:cNvPr id="3" name="Shape 3"/>
        <xdr:cNvSpPr/>
      </xdr:nvSpPr>
      <xdr:spPr>
        <a:xfrm>
          <a:off x="14271625" y="25766713"/>
          <a:ext cx="1079500" cy="0"/>
        </a:xfrm>
        <a:custGeom>
          <a:avLst/>
          <a:gdLst/>
          <a:ahLst/>
          <a:cxnLst/>
          <a:rect l="0" t="0" r="0" b="0"/>
          <a:pathLst>
            <a:path w="1079500">
              <a:moveTo>
                <a:pt x="0" y="0"/>
              </a:moveTo>
              <a:lnTo>
                <a:pt x="647700" y="0"/>
              </a:lnTo>
            </a:path>
            <a:path w="1079500">
              <a:moveTo>
                <a:pt x="647700" y="0"/>
              </a:moveTo>
              <a:lnTo>
                <a:pt x="1079500" y="0"/>
              </a:lnTo>
            </a:path>
          </a:pathLst>
        </a:custGeom>
        <a:ln w="3175">
          <a:solidFill>
            <a:srgbClr val="000000"/>
          </a:solidFill>
        </a:ln>
      </xdr:spPr>
    </xdr:sp>
    <xdr:clientData/>
  </xdr:oneCellAnchor>
  <xdr:oneCellAnchor>
    <xdr:from>
      <xdr:col>8</xdr:col>
      <xdr:colOff>360553</xdr:colOff>
      <xdr:row>61</xdr:row>
      <xdr:rowOff>0</xdr:rowOff>
    </xdr:from>
    <xdr:ext cx="1146175" cy="0"/>
    <xdr:sp macro="" textlink="">
      <xdr:nvSpPr>
        <xdr:cNvPr id="4" name="Shape 4"/>
        <xdr:cNvSpPr/>
      </xdr:nvSpPr>
      <xdr:spPr>
        <a:xfrm>
          <a:off x="12752578" y="27984450"/>
          <a:ext cx="1146175" cy="0"/>
        </a:xfrm>
        <a:custGeom>
          <a:avLst/>
          <a:gdLst/>
          <a:ahLst/>
          <a:cxnLst/>
          <a:rect l="0" t="0" r="0" b="0"/>
          <a:pathLst>
            <a:path w="1146175">
              <a:moveTo>
                <a:pt x="0" y="0"/>
              </a:moveTo>
              <a:lnTo>
                <a:pt x="1145793" y="0"/>
              </a:lnTo>
            </a:path>
          </a:pathLst>
        </a:custGeom>
        <a:ln w="6773">
          <a:solidFill>
            <a:srgbClr val="000000"/>
          </a:solidFill>
        </a:ln>
      </xdr:spPr>
    </xdr:sp>
    <xdr:clientData/>
  </xdr:oneCellAnchor>
  <xdr:oneCellAnchor>
    <xdr:from>
      <xdr:col>0</xdr:col>
      <xdr:colOff>355600</xdr:colOff>
      <xdr:row>61</xdr:row>
      <xdr:rowOff>0</xdr:rowOff>
    </xdr:from>
    <xdr:ext cx="14351000" cy="0"/>
    <xdr:sp macro="" textlink="">
      <xdr:nvSpPr>
        <xdr:cNvPr id="5" name="Shape 5"/>
        <xdr:cNvSpPr/>
      </xdr:nvSpPr>
      <xdr:spPr>
        <a:xfrm>
          <a:off x="355600" y="27984450"/>
          <a:ext cx="14351000" cy="0"/>
        </a:xfrm>
        <a:custGeom>
          <a:avLst/>
          <a:gdLst/>
          <a:ahLst/>
          <a:cxnLst/>
          <a:rect l="0" t="0" r="0" b="0"/>
          <a:pathLst>
            <a:path w="14351000">
              <a:moveTo>
                <a:pt x="0" y="0"/>
              </a:moveTo>
              <a:lnTo>
                <a:pt x="1524000" y="0"/>
              </a:lnTo>
            </a:path>
            <a:path w="14351000">
              <a:moveTo>
                <a:pt x="1524000" y="0"/>
              </a:moveTo>
              <a:lnTo>
                <a:pt x="13271500" y="0"/>
              </a:lnTo>
            </a:path>
            <a:path w="14351000">
              <a:moveTo>
                <a:pt x="13271500" y="0"/>
              </a:moveTo>
              <a:lnTo>
                <a:pt x="13919200" y="0"/>
              </a:lnTo>
            </a:path>
            <a:path w="14351000">
              <a:moveTo>
                <a:pt x="13919200" y="0"/>
              </a:moveTo>
              <a:lnTo>
                <a:pt x="14351000" y="0"/>
              </a:lnTo>
            </a:path>
          </a:pathLst>
        </a:custGeom>
        <a:ln w="3175">
          <a:solidFill>
            <a:srgbClr val="000000"/>
          </a:solidFill>
        </a:ln>
      </xdr:spPr>
    </xdr:sp>
    <xdr:clientData/>
  </xdr:oneCellAnchor>
  <xdr:oneCellAnchor>
    <xdr:from>
      <xdr:col>9</xdr:col>
      <xdr:colOff>546100</xdr:colOff>
      <xdr:row>77</xdr:row>
      <xdr:rowOff>1588</xdr:rowOff>
    </xdr:from>
    <xdr:ext cx="1079500" cy="0"/>
    <xdr:sp macro="" textlink="">
      <xdr:nvSpPr>
        <xdr:cNvPr id="6" name="Shape 3"/>
        <xdr:cNvSpPr/>
      </xdr:nvSpPr>
      <xdr:spPr>
        <a:xfrm>
          <a:off x="14271625" y="29860875"/>
          <a:ext cx="1079500" cy="0"/>
        </a:xfrm>
        <a:custGeom>
          <a:avLst/>
          <a:gdLst/>
          <a:ahLst/>
          <a:cxnLst/>
          <a:rect l="0" t="0" r="0" b="0"/>
          <a:pathLst>
            <a:path w="1079500">
              <a:moveTo>
                <a:pt x="0" y="0"/>
              </a:moveTo>
              <a:lnTo>
                <a:pt x="647700" y="0"/>
              </a:lnTo>
            </a:path>
            <a:path w="1079500">
              <a:moveTo>
                <a:pt x="647700" y="0"/>
              </a:moveTo>
              <a:lnTo>
                <a:pt x="1079500" y="0"/>
              </a:lnTo>
            </a:path>
          </a:pathLst>
        </a:custGeom>
        <a:ln w="3175">
          <a:solidFill>
            <a:srgbClr val="000000"/>
          </a:solidFill>
        </a:ln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92243</xdr:colOff>
      <xdr:row>0</xdr:row>
      <xdr:rowOff>0</xdr:rowOff>
    </xdr:from>
    <xdr:ext cx="454576" cy="486610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43" y="0"/>
          <a:ext cx="454576" cy="48661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92243</xdr:colOff>
      <xdr:row>0</xdr:row>
      <xdr:rowOff>0</xdr:rowOff>
    </xdr:from>
    <xdr:ext cx="454576" cy="486610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43" y="0"/>
          <a:ext cx="454576" cy="486610"/>
        </a:xfrm>
        <a:prstGeom prst="rect">
          <a:avLst/>
        </a:prstGeom>
      </xdr:spPr>
    </xdr:pic>
    <xdr:clientData/>
  </xdr:oneCellAnchor>
  <xdr:oneCellAnchor>
    <xdr:from>
      <xdr:col>8</xdr:col>
      <xdr:colOff>219456</xdr:colOff>
      <xdr:row>44</xdr:row>
      <xdr:rowOff>125884</xdr:rowOff>
    </xdr:from>
    <xdr:ext cx="1428115" cy="0"/>
    <xdr:sp macro="" textlink="">
      <xdr:nvSpPr>
        <xdr:cNvPr id="3" name="Shape 3"/>
        <xdr:cNvSpPr/>
      </xdr:nvSpPr>
      <xdr:spPr>
        <a:xfrm>
          <a:off x="12611481" y="19699759"/>
          <a:ext cx="1428115" cy="0"/>
        </a:xfrm>
        <a:custGeom>
          <a:avLst/>
          <a:gdLst/>
          <a:ahLst/>
          <a:cxnLst/>
          <a:rect l="0" t="0" r="0" b="0"/>
          <a:pathLst>
            <a:path w="1428115">
              <a:moveTo>
                <a:pt x="0" y="0"/>
              </a:moveTo>
              <a:lnTo>
                <a:pt x="1427988" y="0"/>
              </a:lnTo>
            </a:path>
          </a:pathLst>
        </a:custGeom>
        <a:ln w="6773">
          <a:solidFill>
            <a:srgbClr val="000000"/>
          </a:solidFill>
        </a:ln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113506</xdr:rowOff>
    </xdr:from>
    <xdr:to>
      <xdr:col>0</xdr:col>
      <xdr:colOff>454576</xdr:colOff>
      <xdr:row>2</xdr:row>
      <xdr:rowOff>486610</xdr:rowOff>
    </xdr:to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70731"/>
          <a:ext cx="454576" cy="51597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92243</xdr:colOff>
      <xdr:row>0</xdr:row>
      <xdr:rowOff>0</xdr:rowOff>
    </xdr:from>
    <xdr:ext cx="454576" cy="486610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43" y="0"/>
          <a:ext cx="454576" cy="486610"/>
        </a:xfrm>
        <a:prstGeom prst="rect">
          <a:avLst/>
        </a:prstGeom>
      </xdr:spPr>
    </xdr:pic>
    <xdr:clientData/>
  </xdr:oneCellAnchor>
  <xdr:oneCellAnchor>
    <xdr:from>
      <xdr:col>8</xdr:col>
      <xdr:colOff>270256</xdr:colOff>
      <xdr:row>53</xdr:row>
      <xdr:rowOff>125884</xdr:rowOff>
    </xdr:from>
    <xdr:ext cx="1326515" cy="0"/>
    <xdr:sp macro="" textlink="">
      <xdr:nvSpPr>
        <xdr:cNvPr id="3" name="Shape 3"/>
        <xdr:cNvSpPr/>
      </xdr:nvSpPr>
      <xdr:spPr>
        <a:xfrm>
          <a:off x="12662281" y="21118984"/>
          <a:ext cx="1326515" cy="0"/>
        </a:xfrm>
        <a:custGeom>
          <a:avLst/>
          <a:gdLst/>
          <a:ahLst/>
          <a:cxnLst/>
          <a:rect l="0" t="0" r="0" b="0"/>
          <a:pathLst>
            <a:path w="1326515">
              <a:moveTo>
                <a:pt x="0" y="0"/>
              </a:moveTo>
              <a:lnTo>
                <a:pt x="1326388" y="0"/>
              </a:lnTo>
            </a:path>
          </a:pathLst>
        </a:custGeom>
        <a:ln w="6773">
          <a:solidFill>
            <a:srgbClr val="000000"/>
          </a:solidFill>
        </a:ln>
      </xdr:spPr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55957</xdr:colOff>
      <xdr:row>2</xdr:row>
      <xdr:rowOff>90714</xdr:rowOff>
    </xdr:from>
    <xdr:ext cx="454576" cy="486610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57" y="752928"/>
          <a:ext cx="454576" cy="486610"/>
        </a:xfrm>
        <a:prstGeom prst="rect">
          <a:avLst/>
        </a:prstGeom>
      </xdr:spPr>
    </xdr:pic>
    <xdr:clientData/>
  </xdr:oneCellAnchor>
  <xdr:oneCellAnchor>
    <xdr:from>
      <xdr:col>8</xdr:col>
      <xdr:colOff>340614</xdr:colOff>
      <xdr:row>54</xdr:row>
      <xdr:rowOff>125885</xdr:rowOff>
    </xdr:from>
    <xdr:ext cx="1186180" cy="0"/>
    <xdr:sp macro="" textlink="">
      <xdr:nvSpPr>
        <xdr:cNvPr id="3" name="Shape 3"/>
        <xdr:cNvSpPr/>
      </xdr:nvSpPr>
      <xdr:spPr>
        <a:xfrm>
          <a:off x="14037564" y="29377160"/>
          <a:ext cx="1186180" cy="0"/>
        </a:xfrm>
        <a:custGeom>
          <a:avLst/>
          <a:gdLst/>
          <a:ahLst/>
          <a:cxnLst/>
          <a:rect l="0" t="0" r="0" b="0"/>
          <a:pathLst>
            <a:path w="1186180">
              <a:moveTo>
                <a:pt x="0" y="0"/>
              </a:moveTo>
              <a:lnTo>
                <a:pt x="1185672" y="0"/>
              </a:lnTo>
            </a:path>
          </a:pathLst>
        </a:custGeom>
        <a:ln w="6773">
          <a:solidFill>
            <a:srgbClr val="000000"/>
          </a:solidFill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ntang\Downloads\RANKHIR%20(7.6.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 DINKES (BANPROV)"/>
      <sheetName val="DAK"/>
      <sheetName val="2. DINKES"/>
      <sheetName val="Sheet3"/>
    </sheetNames>
    <sheetDataSet>
      <sheetData sheetId="0"/>
      <sheetData sheetId="1">
        <row r="9">
          <cell r="F9">
            <v>1381025000</v>
          </cell>
        </row>
        <row r="12">
          <cell r="F12">
            <v>6759373700</v>
          </cell>
        </row>
        <row r="41">
          <cell r="F41">
            <v>27101833000</v>
          </cell>
        </row>
        <row r="75">
          <cell r="F75">
            <v>54706300000</v>
          </cell>
        </row>
      </sheetData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8"/>
  <sheetViews>
    <sheetView tabSelected="1" workbookViewId="0">
      <selection activeCell="E8" sqref="E8"/>
    </sheetView>
  </sheetViews>
  <sheetFormatPr defaultRowHeight="14" x14ac:dyDescent="0.3"/>
  <cols>
    <col min="1" max="1" width="18.54296875" style="477" customWidth="1"/>
    <col min="2" max="2" width="24.26953125" style="447" customWidth="1"/>
    <col min="3" max="3" width="28.81640625" style="447" customWidth="1"/>
    <col min="4" max="4" width="11.81640625" style="447" customWidth="1"/>
    <col min="5" max="5" width="16.7265625" style="447" customWidth="1"/>
    <col min="6" max="6" width="14.81640625" style="447" customWidth="1"/>
    <col min="7" max="7" width="11.453125" style="447" customWidth="1"/>
    <col min="8" max="8" width="8.7265625" style="447"/>
    <col min="9" max="9" width="12.26953125" style="447" customWidth="1"/>
    <col min="10" max="10" width="16.453125" style="447" customWidth="1"/>
    <col min="11" max="16384" width="8.7265625" style="447"/>
  </cols>
  <sheetData>
    <row r="1" spans="1:11" s="463" customFormat="1" ht="52.4" customHeight="1" x14ac:dyDescent="0.35">
      <c r="A1" s="481" t="s">
        <v>7263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</row>
    <row r="2" spans="1:11" s="463" customFormat="1" ht="11.25" customHeight="1" x14ac:dyDescent="0.35">
      <c r="A2" s="482" t="s">
        <v>7262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</row>
    <row r="3" spans="1:11" ht="7.5" customHeight="1" x14ac:dyDescent="0.3"/>
    <row r="4" spans="1:11" s="446" customFormat="1" ht="31" customHeight="1" x14ac:dyDescent="0.3">
      <c r="A4" s="491" t="s">
        <v>111</v>
      </c>
      <c r="B4" s="491" t="s">
        <v>112</v>
      </c>
      <c r="C4" s="491" t="s">
        <v>113</v>
      </c>
      <c r="D4" s="491" t="s">
        <v>114</v>
      </c>
      <c r="E4" s="491"/>
      <c r="F4" s="491"/>
      <c r="G4" s="491"/>
      <c r="H4" s="491" t="s">
        <v>115</v>
      </c>
      <c r="I4" s="491" t="s">
        <v>116</v>
      </c>
      <c r="J4" s="491"/>
    </row>
    <row r="5" spans="1:11" s="446" customFormat="1" ht="21" x14ac:dyDescent="0.3">
      <c r="A5" s="491"/>
      <c r="B5" s="491"/>
      <c r="C5" s="491"/>
      <c r="D5" s="448" t="s">
        <v>117</v>
      </c>
      <c r="E5" s="448" t="s">
        <v>118</v>
      </c>
      <c r="F5" s="448" t="s">
        <v>119</v>
      </c>
      <c r="G5" s="448" t="s">
        <v>120</v>
      </c>
      <c r="H5" s="491"/>
      <c r="I5" s="448" t="s">
        <v>118</v>
      </c>
      <c r="J5" s="448" t="s">
        <v>121</v>
      </c>
    </row>
    <row r="6" spans="1:11" s="446" customFormat="1" x14ac:dyDescent="0.3">
      <c r="A6" s="449">
        <v>1</v>
      </c>
      <c r="B6" s="450">
        <v>2</v>
      </c>
      <c r="C6" s="450">
        <v>3</v>
      </c>
      <c r="D6" s="450">
        <v>4</v>
      </c>
      <c r="E6" s="450">
        <v>5</v>
      </c>
      <c r="F6" s="450">
        <v>6</v>
      </c>
      <c r="G6" s="450">
        <v>7</v>
      </c>
      <c r="H6" s="450">
        <v>8</v>
      </c>
      <c r="I6" s="450">
        <v>9</v>
      </c>
      <c r="J6" s="450">
        <v>10</v>
      </c>
    </row>
    <row r="7" spans="1:11" s="468" customFormat="1" ht="31.5" customHeight="1" x14ac:dyDescent="0.3">
      <c r="A7" s="478">
        <v>11</v>
      </c>
      <c r="B7" s="464" t="s">
        <v>5555</v>
      </c>
      <c r="C7" s="465"/>
      <c r="D7" s="466"/>
      <c r="E7" s="466"/>
      <c r="F7" s="467" t="s">
        <v>6621</v>
      </c>
      <c r="G7" s="466"/>
      <c r="H7" s="466"/>
      <c r="I7" s="466"/>
      <c r="J7" s="467" t="s">
        <v>6622</v>
      </c>
    </row>
    <row r="8" spans="1:11" s="468" customFormat="1" ht="31.5" customHeight="1" x14ac:dyDescent="0.3">
      <c r="A8" s="478">
        <v>1101</v>
      </c>
      <c r="B8" s="464" t="s">
        <v>6623</v>
      </c>
      <c r="C8" s="465"/>
      <c r="D8" s="466"/>
      <c r="E8" s="466"/>
      <c r="F8" s="467" t="s">
        <v>6621</v>
      </c>
      <c r="G8" s="466"/>
      <c r="H8" s="466"/>
      <c r="I8" s="466"/>
      <c r="J8" s="467" t="s">
        <v>6622</v>
      </c>
    </row>
    <row r="9" spans="1:11" s="468" customFormat="1" ht="31.5" customHeight="1" x14ac:dyDescent="0.3">
      <c r="A9" s="483">
        <v>1101.01</v>
      </c>
      <c r="B9" s="484" t="s">
        <v>126</v>
      </c>
      <c r="C9" s="469" t="s">
        <v>6624</v>
      </c>
      <c r="D9" s="485"/>
      <c r="E9" s="470">
        <v>1</v>
      </c>
      <c r="F9" s="480" t="s">
        <v>6625</v>
      </c>
      <c r="G9" s="485"/>
      <c r="H9" s="485"/>
      <c r="I9" s="470">
        <v>1</v>
      </c>
      <c r="J9" s="480" t="s">
        <v>6626</v>
      </c>
    </row>
    <row r="10" spans="1:11" s="468" customFormat="1" ht="31.5" customHeight="1" x14ac:dyDescent="0.3">
      <c r="A10" s="483"/>
      <c r="B10" s="484"/>
      <c r="C10" s="469" t="s">
        <v>6627</v>
      </c>
      <c r="D10" s="485"/>
      <c r="E10" s="470">
        <v>1</v>
      </c>
      <c r="F10" s="480"/>
      <c r="G10" s="485"/>
      <c r="H10" s="485"/>
      <c r="I10" s="470">
        <v>1</v>
      </c>
      <c r="J10" s="480"/>
    </row>
    <row r="11" spans="1:11" s="468" customFormat="1" ht="31.5" customHeight="1" x14ac:dyDescent="0.3">
      <c r="A11" s="483"/>
      <c r="B11" s="484"/>
      <c r="C11" s="469" t="s">
        <v>6628</v>
      </c>
      <c r="D11" s="485"/>
      <c r="E11" s="470">
        <v>1</v>
      </c>
      <c r="F11" s="480"/>
      <c r="G11" s="485"/>
      <c r="H11" s="485"/>
      <c r="I11" s="470">
        <v>1</v>
      </c>
      <c r="J11" s="480"/>
    </row>
    <row r="12" spans="1:11" s="468" customFormat="1" ht="31.5" customHeight="1" x14ac:dyDescent="0.3">
      <c r="A12" s="483"/>
      <c r="B12" s="484"/>
      <c r="C12" s="469" t="s">
        <v>6629</v>
      </c>
      <c r="D12" s="485"/>
      <c r="E12" s="470">
        <v>1</v>
      </c>
      <c r="F12" s="480"/>
      <c r="G12" s="485"/>
      <c r="H12" s="485"/>
      <c r="I12" s="470">
        <v>1</v>
      </c>
      <c r="J12" s="480"/>
    </row>
    <row r="13" spans="1:11" s="468" customFormat="1" ht="31.5" customHeight="1" x14ac:dyDescent="0.3">
      <c r="A13" s="483"/>
      <c r="B13" s="484"/>
      <c r="C13" s="469" t="s">
        <v>6630</v>
      </c>
      <c r="D13" s="485"/>
      <c r="E13" s="470">
        <v>1</v>
      </c>
      <c r="F13" s="480"/>
      <c r="G13" s="485"/>
      <c r="H13" s="485"/>
      <c r="I13" s="470">
        <v>1</v>
      </c>
      <c r="J13" s="480"/>
    </row>
    <row r="14" spans="1:11" s="468" customFormat="1" ht="31.5" customHeight="1" x14ac:dyDescent="0.3">
      <c r="A14" s="479" t="s">
        <v>6631</v>
      </c>
      <c r="B14" s="471" t="s">
        <v>89</v>
      </c>
      <c r="C14" s="471" t="s">
        <v>6632</v>
      </c>
      <c r="D14" s="472" t="s">
        <v>106</v>
      </c>
      <c r="E14" s="472" t="s">
        <v>6633</v>
      </c>
      <c r="F14" s="472" t="s">
        <v>6634</v>
      </c>
      <c r="G14" s="472" t="s">
        <v>130</v>
      </c>
      <c r="H14" s="466"/>
      <c r="I14" s="472" t="s">
        <v>6633</v>
      </c>
      <c r="J14" s="473" t="s">
        <v>6635</v>
      </c>
    </row>
    <row r="15" spans="1:11" s="468" customFormat="1" ht="31.5" customHeight="1" x14ac:dyDescent="0.3">
      <c r="A15" s="479" t="s">
        <v>6636</v>
      </c>
      <c r="B15" s="471" t="s">
        <v>132</v>
      </c>
      <c r="C15" s="471" t="s">
        <v>6637</v>
      </c>
      <c r="D15" s="472" t="s">
        <v>106</v>
      </c>
      <c r="E15" s="472" t="s">
        <v>5971</v>
      </c>
      <c r="F15" s="474" t="s">
        <v>6638</v>
      </c>
      <c r="G15" s="472" t="s">
        <v>130</v>
      </c>
      <c r="H15" s="466"/>
      <c r="I15" s="472" t="s">
        <v>5971</v>
      </c>
      <c r="J15" s="473" t="s">
        <v>6639</v>
      </c>
    </row>
    <row r="16" spans="1:11" s="468" customFormat="1" ht="31.5" customHeight="1" x14ac:dyDescent="0.3">
      <c r="A16" s="479" t="s">
        <v>6640</v>
      </c>
      <c r="B16" s="471" t="s">
        <v>136</v>
      </c>
      <c r="C16" s="471" t="s">
        <v>6641</v>
      </c>
      <c r="D16" s="472" t="s">
        <v>106</v>
      </c>
      <c r="E16" s="472" t="s">
        <v>129</v>
      </c>
      <c r="F16" s="474" t="s">
        <v>6642</v>
      </c>
      <c r="G16" s="472" t="s">
        <v>130</v>
      </c>
      <c r="H16" s="466"/>
      <c r="I16" s="472" t="s">
        <v>129</v>
      </c>
      <c r="J16" s="473" t="s">
        <v>6643</v>
      </c>
    </row>
    <row r="17" spans="1:10" s="468" customFormat="1" ht="31.5" customHeight="1" x14ac:dyDescent="0.3">
      <c r="A17" s="479" t="s">
        <v>6644</v>
      </c>
      <c r="B17" s="471" t="s">
        <v>6645</v>
      </c>
      <c r="C17" s="471" t="s">
        <v>6646</v>
      </c>
      <c r="D17" s="472" t="s">
        <v>106</v>
      </c>
      <c r="E17" s="472" t="s">
        <v>6434</v>
      </c>
      <c r="F17" s="474" t="s">
        <v>6647</v>
      </c>
      <c r="G17" s="472" t="s">
        <v>130</v>
      </c>
      <c r="H17" s="466"/>
      <c r="I17" s="472" t="s">
        <v>6434</v>
      </c>
      <c r="J17" s="473" t="s">
        <v>6648</v>
      </c>
    </row>
    <row r="18" spans="1:10" s="468" customFormat="1" ht="31.5" customHeight="1" x14ac:dyDescent="0.3">
      <c r="A18" s="479" t="s">
        <v>6649</v>
      </c>
      <c r="B18" s="471" t="s">
        <v>5568</v>
      </c>
      <c r="C18" s="471" t="s">
        <v>6650</v>
      </c>
      <c r="D18" s="472" t="s">
        <v>106</v>
      </c>
      <c r="E18" s="472" t="s">
        <v>172</v>
      </c>
      <c r="F18" s="473">
        <v>0</v>
      </c>
      <c r="G18" s="472" t="s">
        <v>130</v>
      </c>
      <c r="H18" s="466"/>
      <c r="I18" s="472" t="s">
        <v>172</v>
      </c>
      <c r="J18" s="473" t="s">
        <v>6651</v>
      </c>
    </row>
    <row r="19" spans="1:10" s="468" customFormat="1" ht="31.5" customHeight="1" x14ac:dyDescent="0.3">
      <c r="A19" s="479" t="s">
        <v>6652</v>
      </c>
      <c r="B19" s="471" t="s">
        <v>6653</v>
      </c>
      <c r="C19" s="471" t="s">
        <v>6654</v>
      </c>
      <c r="D19" s="472" t="s">
        <v>106</v>
      </c>
      <c r="E19" s="472" t="s">
        <v>172</v>
      </c>
      <c r="F19" s="473">
        <v>0</v>
      </c>
      <c r="G19" s="472" t="s">
        <v>130</v>
      </c>
      <c r="H19" s="466"/>
      <c r="I19" s="472" t="s">
        <v>172</v>
      </c>
      <c r="J19" s="473" t="s">
        <v>6651</v>
      </c>
    </row>
    <row r="20" spans="1:10" s="468" customFormat="1" ht="31.5" customHeight="1" x14ac:dyDescent="0.3">
      <c r="A20" s="479" t="s">
        <v>6655</v>
      </c>
      <c r="B20" s="471" t="s">
        <v>5572</v>
      </c>
      <c r="C20" s="471" t="s">
        <v>6656</v>
      </c>
      <c r="D20" s="472" t="s">
        <v>106</v>
      </c>
      <c r="E20" s="472" t="s">
        <v>6657</v>
      </c>
      <c r="F20" s="473">
        <v>0</v>
      </c>
      <c r="G20" s="472" t="s">
        <v>130</v>
      </c>
      <c r="H20" s="466"/>
      <c r="I20" s="472" t="s">
        <v>6657</v>
      </c>
      <c r="J20" s="473" t="s">
        <v>6658</v>
      </c>
    </row>
    <row r="21" spans="1:10" s="468" customFormat="1" ht="31.5" customHeight="1" x14ac:dyDescent="0.3">
      <c r="A21" s="479" t="s">
        <v>6659</v>
      </c>
      <c r="B21" s="471" t="s">
        <v>6660</v>
      </c>
      <c r="C21" s="471" t="s">
        <v>6661</v>
      </c>
      <c r="D21" s="472" t="s">
        <v>106</v>
      </c>
      <c r="E21" s="472" t="s">
        <v>172</v>
      </c>
      <c r="F21" s="473">
        <v>0</v>
      </c>
      <c r="G21" s="472" t="s">
        <v>130</v>
      </c>
      <c r="H21" s="466"/>
      <c r="I21" s="472" t="s">
        <v>172</v>
      </c>
      <c r="J21" s="473" t="s">
        <v>6651</v>
      </c>
    </row>
    <row r="22" spans="1:10" s="468" customFormat="1" ht="31.5" customHeight="1" x14ac:dyDescent="0.3">
      <c r="A22" s="479" t="s">
        <v>6662</v>
      </c>
      <c r="B22" s="471" t="s">
        <v>145</v>
      </c>
      <c r="C22" s="471" t="s">
        <v>6663</v>
      </c>
      <c r="D22" s="472" t="s">
        <v>106</v>
      </c>
      <c r="E22" s="472" t="s">
        <v>6664</v>
      </c>
      <c r="F22" s="474" t="s">
        <v>6665</v>
      </c>
      <c r="G22" s="472" t="s">
        <v>130</v>
      </c>
      <c r="H22" s="466"/>
      <c r="I22" s="472" t="s">
        <v>6664</v>
      </c>
      <c r="J22" s="473" t="s">
        <v>6666</v>
      </c>
    </row>
    <row r="23" spans="1:10" s="468" customFormat="1" ht="31.5" customHeight="1" x14ac:dyDescent="0.3">
      <c r="A23" s="479" t="s">
        <v>6667</v>
      </c>
      <c r="B23" s="471" t="s">
        <v>150</v>
      </c>
      <c r="C23" s="471" t="s">
        <v>6668</v>
      </c>
      <c r="D23" s="472" t="s">
        <v>106</v>
      </c>
      <c r="E23" s="472" t="s">
        <v>181</v>
      </c>
      <c r="F23" s="474" t="s">
        <v>6669</v>
      </c>
      <c r="G23" s="472" t="s">
        <v>130</v>
      </c>
      <c r="H23" s="466"/>
      <c r="I23" s="472" t="s">
        <v>181</v>
      </c>
      <c r="J23" s="473" t="s">
        <v>6670</v>
      </c>
    </row>
    <row r="24" spans="1:10" s="468" customFormat="1" ht="31.5" customHeight="1" x14ac:dyDescent="0.3">
      <c r="A24" s="479" t="s">
        <v>6671</v>
      </c>
      <c r="B24" s="471" t="s">
        <v>153</v>
      </c>
      <c r="C24" s="471" t="s">
        <v>6672</v>
      </c>
      <c r="D24" s="472" t="s">
        <v>106</v>
      </c>
      <c r="E24" s="472" t="s">
        <v>6673</v>
      </c>
      <c r="F24" s="474" t="s">
        <v>6674</v>
      </c>
      <c r="G24" s="472" t="s">
        <v>130</v>
      </c>
      <c r="H24" s="466"/>
      <c r="I24" s="472" t="s">
        <v>6673</v>
      </c>
      <c r="J24" s="473" t="s">
        <v>6675</v>
      </c>
    </row>
    <row r="25" spans="1:10" s="468" customFormat="1" ht="31.5" customHeight="1" x14ac:dyDescent="0.3">
      <c r="A25" s="479" t="s">
        <v>6676</v>
      </c>
      <c r="B25" s="471" t="s">
        <v>157</v>
      </c>
      <c r="C25" s="471" t="s">
        <v>6677</v>
      </c>
      <c r="D25" s="472" t="s">
        <v>106</v>
      </c>
      <c r="E25" s="472" t="s">
        <v>138</v>
      </c>
      <c r="F25" s="474" t="s">
        <v>6678</v>
      </c>
      <c r="G25" s="472" t="s">
        <v>130</v>
      </c>
      <c r="H25" s="466"/>
      <c r="I25" s="472" t="s">
        <v>138</v>
      </c>
      <c r="J25" s="473" t="s">
        <v>6679</v>
      </c>
    </row>
    <row r="26" spans="1:10" s="468" customFormat="1" ht="31.5" customHeight="1" x14ac:dyDescent="0.3">
      <c r="A26" s="479" t="s">
        <v>6680</v>
      </c>
      <c r="B26" s="471" t="s">
        <v>160</v>
      </c>
      <c r="C26" s="471" t="s">
        <v>6681</v>
      </c>
      <c r="D26" s="472" t="s">
        <v>106</v>
      </c>
      <c r="E26" s="472" t="s">
        <v>138</v>
      </c>
      <c r="F26" s="474" t="s">
        <v>6682</v>
      </c>
      <c r="G26" s="472" t="s">
        <v>130</v>
      </c>
      <c r="H26" s="466"/>
      <c r="I26" s="472" t="s">
        <v>138</v>
      </c>
      <c r="J26" s="473" t="s">
        <v>6683</v>
      </c>
    </row>
    <row r="27" spans="1:10" s="468" customFormat="1" ht="31.5" customHeight="1" x14ac:dyDescent="0.3">
      <c r="A27" s="478">
        <v>1101.02</v>
      </c>
      <c r="B27" s="464" t="s">
        <v>163</v>
      </c>
      <c r="C27" s="469" t="s">
        <v>6684</v>
      </c>
      <c r="D27" s="466"/>
      <c r="E27" s="470">
        <v>1</v>
      </c>
      <c r="F27" s="467" t="s">
        <v>6685</v>
      </c>
      <c r="G27" s="466"/>
      <c r="H27" s="466"/>
      <c r="I27" s="470">
        <v>1</v>
      </c>
      <c r="J27" s="467" t="s">
        <v>6686</v>
      </c>
    </row>
    <row r="28" spans="1:10" s="468" customFormat="1" ht="31.5" customHeight="1" x14ac:dyDescent="0.3">
      <c r="A28" s="488" t="s">
        <v>6687</v>
      </c>
      <c r="B28" s="489" t="s">
        <v>167</v>
      </c>
      <c r="C28" s="471" t="s">
        <v>6688</v>
      </c>
      <c r="D28" s="486" t="s">
        <v>106</v>
      </c>
      <c r="E28" s="472" t="s">
        <v>185</v>
      </c>
      <c r="F28" s="490" t="s">
        <v>6690</v>
      </c>
      <c r="G28" s="486" t="s">
        <v>130</v>
      </c>
      <c r="H28" s="485"/>
      <c r="I28" s="472" t="s">
        <v>185</v>
      </c>
      <c r="J28" s="487" t="s">
        <v>6691</v>
      </c>
    </row>
    <row r="29" spans="1:10" s="468" customFormat="1" ht="31.5" customHeight="1" x14ac:dyDescent="0.3">
      <c r="A29" s="488"/>
      <c r="B29" s="489"/>
      <c r="C29" s="471" t="s">
        <v>6689</v>
      </c>
      <c r="D29" s="486"/>
      <c r="E29" s="472" t="s">
        <v>5612</v>
      </c>
      <c r="F29" s="490"/>
      <c r="G29" s="486"/>
      <c r="H29" s="485"/>
      <c r="I29" s="472" t="s">
        <v>5612</v>
      </c>
      <c r="J29" s="487"/>
    </row>
    <row r="30" spans="1:10" s="468" customFormat="1" ht="31.5" customHeight="1" x14ac:dyDescent="0.3">
      <c r="A30" s="488" t="s">
        <v>6692</v>
      </c>
      <c r="B30" s="489" t="s">
        <v>170</v>
      </c>
      <c r="C30" s="471" t="s">
        <v>6688</v>
      </c>
      <c r="D30" s="486" t="s">
        <v>106</v>
      </c>
      <c r="E30" s="472" t="s">
        <v>172</v>
      </c>
      <c r="F30" s="490" t="s">
        <v>6694</v>
      </c>
      <c r="G30" s="486" t="s">
        <v>130</v>
      </c>
      <c r="H30" s="485"/>
      <c r="I30" s="472" t="s">
        <v>172</v>
      </c>
      <c r="J30" s="487" t="s">
        <v>6675</v>
      </c>
    </row>
    <row r="31" spans="1:10" s="468" customFormat="1" ht="31.5" customHeight="1" x14ac:dyDescent="0.3">
      <c r="A31" s="488"/>
      <c r="B31" s="489"/>
      <c r="C31" s="471" t="s">
        <v>6693</v>
      </c>
      <c r="D31" s="486"/>
      <c r="E31" s="472" t="s">
        <v>5612</v>
      </c>
      <c r="F31" s="490"/>
      <c r="G31" s="486"/>
      <c r="H31" s="485"/>
      <c r="I31" s="472" t="s">
        <v>5612</v>
      </c>
      <c r="J31" s="487"/>
    </row>
    <row r="32" spans="1:10" s="468" customFormat="1" ht="31.5" customHeight="1" x14ac:dyDescent="0.3">
      <c r="A32" s="483">
        <v>1101.03</v>
      </c>
      <c r="B32" s="484" t="s">
        <v>174</v>
      </c>
      <c r="C32" s="469" t="s">
        <v>6695</v>
      </c>
      <c r="D32" s="485"/>
      <c r="E32" s="470">
        <v>1</v>
      </c>
      <c r="F32" s="480" t="s">
        <v>6696</v>
      </c>
      <c r="G32" s="485"/>
      <c r="H32" s="485"/>
      <c r="I32" s="470">
        <v>1</v>
      </c>
      <c r="J32" s="480" t="s">
        <v>6697</v>
      </c>
    </row>
    <row r="33" spans="1:10" s="468" customFormat="1" ht="31.5" customHeight="1" x14ac:dyDescent="0.3">
      <c r="A33" s="483"/>
      <c r="B33" s="484"/>
      <c r="C33" s="469" t="s">
        <v>6698</v>
      </c>
      <c r="D33" s="485"/>
      <c r="E33" s="475">
        <v>1</v>
      </c>
      <c r="F33" s="480"/>
      <c r="G33" s="485"/>
      <c r="H33" s="485"/>
      <c r="I33" s="475">
        <v>1</v>
      </c>
      <c r="J33" s="480"/>
    </row>
    <row r="34" spans="1:10" s="468" customFormat="1" ht="31.5" customHeight="1" x14ac:dyDescent="0.3">
      <c r="A34" s="479" t="s">
        <v>6699</v>
      </c>
      <c r="B34" s="471" t="s">
        <v>179</v>
      </c>
      <c r="C34" s="471" t="s">
        <v>6700</v>
      </c>
      <c r="D34" s="472" t="s">
        <v>106</v>
      </c>
      <c r="E34" s="472" t="s">
        <v>181</v>
      </c>
      <c r="F34" s="473" t="s">
        <v>6675</v>
      </c>
      <c r="G34" s="472" t="s">
        <v>130</v>
      </c>
      <c r="H34" s="466"/>
      <c r="I34" s="472" t="s">
        <v>181</v>
      </c>
      <c r="J34" s="473" t="s">
        <v>6675</v>
      </c>
    </row>
    <row r="35" spans="1:10" s="468" customFormat="1" ht="31.5" customHeight="1" x14ac:dyDescent="0.3">
      <c r="A35" s="479" t="s">
        <v>6701</v>
      </c>
      <c r="B35" s="471" t="s">
        <v>183</v>
      </c>
      <c r="C35" s="471" t="s">
        <v>6702</v>
      </c>
      <c r="D35" s="472" t="s">
        <v>106</v>
      </c>
      <c r="E35" s="472" t="s">
        <v>6453</v>
      </c>
      <c r="F35" s="474" t="s">
        <v>6703</v>
      </c>
      <c r="G35" s="472" t="s">
        <v>130</v>
      </c>
      <c r="H35" s="466"/>
      <c r="I35" s="472" t="s">
        <v>6453</v>
      </c>
      <c r="J35" s="473" t="s">
        <v>6704</v>
      </c>
    </row>
    <row r="36" spans="1:10" s="468" customFormat="1" ht="31.5" customHeight="1" x14ac:dyDescent="0.3">
      <c r="A36" s="479" t="s">
        <v>6705</v>
      </c>
      <c r="B36" s="471" t="s">
        <v>187</v>
      </c>
      <c r="C36" s="471" t="s">
        <v>6706</v>
      </c>
      <c r="D36" s="472" t="s">
        <v>106</v>
      </c>
      <c r="E36" s="472" t="s">
        <v>185</v>
      </c>
      <c r="F36" s="473" t="s">
        <v>6707</v>
      </c>
      <c r="G36" s="472" t="s">
        <v>130</v>
      </c>
      <c r="H36" s="466"/>
      <c r="I36" s="472" t="s">
        <v>185</v>
      </c>
      <c r="J36" s="473" t="s">
        <v>6707</v>
      </c>
    </row>
    <row r="37" spans="1:10" s="468" customFormat="1" ht="31.5" customHeight="1" x14ac:dyDescent="0.3">
      <c r="A37" s="479" t="s">
        <v>6708</v>
      </c>
      <c r="B37" s="471" t="s">
        <v>190</v>
      </c>
      <c r="C37" s="471" t="s">
        <v>6709</v>
      </c>
      <c r="D37" s="472" t="s">
        <v>106</v>
      </c>
      <c r="E37" s="472" t="s">
        <v>181</v>
      </c>
      <c r="F37" s="473" t="s">
        <v>6710</v>
      </c>
      <c r="G37" s="472" t="s">
        <v>130</v>
      </c>
      <c r="H37" s="466"/>
      <c r="I37" s="472" t="s">
        <v>181</v>
      </c>
      <c r="J37" s="473" t="s">
        <v>6710</v>
      </c>
    </row>
    <row r="38" spans="1:10" s="468" customFormat="1" ht="31.5" customHeight="1" x14ac:dyDescent="0.3">
      <c r="A38" s="479" t="s">
        <v>6711</v>
      </c>
      <c r="B38" s="471" t="s">
        <v>194</v>
      </c>
      <c r="C38" s="471" t="s">
        <v>6712</v>
      </c>
      <c r="D38" s="472" t="s">
        <v>106</v>
      </c>
      <c r="E38" s="472" t="s">
        <v>172</v>
      </c>
      <c r="F38" s="473" t="s">
        <v>6686</v>
      </c>
      <c r="G38" s="472" t="s">
        <v>130</v>
      </c>
      <c r="H38" s="466"/>
      <c r="I38" s="472" t="s">
        <v>172</v>
      </c>
      <c r="J38" s="473" t="s">
        <v>6686</v>
      </c>
    </row>
    <row r="39" spans="1:10" s="468" customFormat="1" ht="31.5" customHeight="1" x14ac:dyDescent="0.3">
      <c r="A39" s="483">
        <v>1101.1099999999999</v>
      </c>
      <c r="B39" s="484" t="s">
        <v>6713</v>
      </c>
      <c r="C39" s="469" t="s">
        <v>6714</v>
      </c>
      <c r="D39" s="485"/>
      <c r="E39" s="467" t="s">
        <v>6715</v>
      </c>
      <c r="F39" s="480" t="s">
        <v>6716</v>
      </c>
      <c r="G39" s="485"/>
      <c r="H39" s="485"/>
      <c r="I39" s="467" t="s">
        <v>6717</v>
      </c>
      <c r="J39" s="480" t="s">
        <v>6716</v>
      </c>
    </row>
    <row r="40" spans="1:10" s="468" customFormat="1" ht="31.5" customHeight="1" x14ac:dyDescent="0.3">
      <c r="A40" s="483"/>
      <c r="B40" s="484"/>
      <c r="C40" s="469" t="s">
        <v>6718</v>
      </c>
      <c r="D40" s="485"/>
      <c r="E40" s="467" t="s">
        <v>6719</v>
      </c>
      <c r="F40" s="480"/>
      <c r="G40" s="485"/>
      <c r="H40" s="485"/>
      <c r="I40" s="467" t="s">
        <v>6720</v>
      </c>
      <c r="J40" s="480"/>
    </row>
    <row r="41" spans="1:10" s="468" customFormat="1" ht="31.5" customHeight="1" x14ac:dyDescent="0.3">
      <c r="A41" s="483"/>
      <c r="B41" s="484"/>
      <c r="C41" s="469" t="s">
        <v>6721</v>
      </c>
      <c r="D41" s="485"/>
      <c r="E41" s="470">
        <v>1</v>
      </c>
      <c r="F41" s="480"/>
      <c r="G41" s="485"/>
      <c r="H41" s="485"/>
      <c r="I41" s="470">
        <v>1</v>
      </c>
      <c r="J41" s="480"/>
    </row>
    <row r="42" spans="1:10" s="468" customFormat="1" ht="31.5" customHeight="1" x14ac:dyDescent="0.3">
      <c r="A42" s="483"/>
      <c r="B42" s="484"/>
      <c r="C42" s="469" t="s">
        <v>6722</v>
      </c>
      <c r="D42" s="485"/>
      <c r="E42" s="470">
        <v>0.56000000000000005</v>
      </c>
      <c r="F42" s="480"/>
      <c r="G42" s="485"/>
      <c r="H42" s="485"/>
      <c r="I42" s="470">
        <v>0.57999999999999996</v>
      </c>
      <c r="J42" s="480"/>
    </row>
    <row r="43" spans="1:10" s="468" customFormat="1" ht="31.5" customHeight="1" x14ac:dyDescent="0.3">
      <c r="A43" s="483"/>
      <c r="B43" s="484"/>
      <c r="C43" s="469" t="s">
        <v>6723</v>
      </c>
      <c r="D43" s="485"/>
      <c r="E43" s="470">
        <v>0.18</v>
      </c>
      <c r="F43" s="480"/>
      <c r="G43" s="485"/>
      <c r="H43" s="485"/>
      <c r="I43" s="470">
        <v>0.2</v>
      </c>
      <c r="J43" s="480"/>
    </row>
    <row r="44" spans="1:10" s="468" customFormat="1" ht="31.5" customHeight="1" x14ac:dyDescent="0.3">
      <c r="A44" s="483"/>
      <c r="B44" s="484"/>
      <c r="C44" s="469" t="s">
        <v>6724</v>
      </c>
      <c r="D44" s="485"/>
      <c r="E44" s="467" t="s">
        <v>6725</v>
      </c>
      <c r="F44" s="480"/>
      <c r="G44" s="485"/>
      <c r="H44" s="485"/>
      <c r="I44" s="467" t="s">
        <v>6726</v>
      </c>
      <c r="J44" s="480"/>
    </row>
    <row r="45" spans="1:10" s="468" customFormat="1" ht="31.5" customHeight="1" x14ac:dyDescent="0.3">
      <c r="A45" s="479" t="s">
        <v>6727</v>
      </c>
      <c r="B45" s="471" t="s">
        <v>6728</v>
      </c>
      <c r="C45" s="471" t="s">
        <v>6729</v>
      </c>
      <c r="D45" s="472" t="s">
        <v>106</v>
      </c>
      <c r="E45" s="472" t="s">
        <v>6730</v>
      </c>
      <c r="F45" s="473" t="s">
        <v>6731</v>
      </c>
      <c r="G45" s="472" t="s">
        <v>130</v>
      </c>
      <c r="H45" s="466"/>
      <c r="I45" s="472" t="s">
        <v>6730</v>
      </c>
      <c r="J45" s="473" t="s">
        <v>6731</v>
      </c>
    </row>
    <row r="46" spans="1:10" s="468" customFormat="1" ht="31.5" customHeight="1" x14ac:dyDescent="0.3">
      <c r="A46" s="479" t="s">
        <v>6732</v>
      </c>
      <c r="B46" s="471" t="s">
        <v>6733</v>
      </c>
      <c r="C46" s="471" t="s">
        <v>6734</v>
      </c>
      <c r="D46" s="472" t="s">
        <v>106</v>
      </c>
      <c r="E46" s="472" t="s">
        <v>6735</v>
      </c>
      <c r="F46" s="473" t="s">
        <v>6736</v>
      </c>
      <c r="G46" s="472" t="s">
        <v>130</v>
      </c>
      <c r="H46" s="466"/>
      <c r="I46" s="472" t="s">
        <v>6735</v>
      </c>
      <c r="J46" s="473" t="s">
        <v>6736</v>
      </c>
    </row>
    <row r="47" spans="1:10" s="468" customFormat="1" ht="31.5" customHeight="1" x14ac:dyDescent="0.3">
      <c r="A47" s="479" t="s">
        <v>6737</v>
      </c>
      <c r="B47" s="471" t="s">
        <v>6738</v>
      </c>
      <c r="C47" s="471" t="s">
        <v>6739</v>
      </c>
      <c r="D47" s="472" t="s">
        <v>106</v>
      </c>
      <c r="E47" s="472" t="s">
        <v>6740</v>
      </c>
      <c r="F47" s="473" t="s">
        <v>6741</v>
      </c>
      <c r="G47" s="472" t="s">
        <v>130</v>
      </c>
      <c r="H47" s="466"/>
      <c r="I47" s="472" t="s">
        <v>6740</v>
      </c>
      <c r="J47" s="473" t="s">
        <v>6741</v>
      </c>
    </row>
    <row r="48" spans="1:10" s="468" customFormat="1" ht="31.5" customHeight="1" x14ac:dyDescent="0.3">
      <c r="A48" s="479" t="s">
        <v>6742</v>
      </c>
      <c r="B48" s="471" t="s">
        <v>6743</v>
      </c>
      <c r="C48" s="471" t="s">
        <v>6744</v>
      </c>
      <c r="D48" s="472" t="s">
        <v>106</v>
      </c>
      <c r="E48" s="472" t="s">
        <v>6745</v>
      </c>
      <c r="F48" s="473" t="s">
        <v>6618</v>
      </c>
      <c r="G48" s="472" t="s">
        <v>130</v>
      </c>
      <c r="H48" s="466"/>
      <c r="I48" s="472" t="s">
        <v>6745</v>
      </c>
      <c r="J48" s="473" t="s">
        <v>6618</v>
      </c>
    </row>
    <row r="49" spans="1:10" s="468" customFormat="1" ht="31.5" customHeight="1" x14ac:dyDescent="0.3">
      <c r="A49" s="479" t="s">
        <v>6746</v>
      </c>
      <c r="B49" s="471" t="s">
        <v>6747</v>
      </c>
      <c r="C49" s="471" t="s">
        <v>6748</v>
      </c>
      <c r="D49" s="472" t="s">
        <v>106</v>
      </c>
      <c r="E49" s="472" t="s">
        <v>6749</v>
      </c>
      <c r="F49" s="473" t="s">
        <v>6750</v>
      </c>
      <c r="G49" s="472" t="s">
        <v>130</v>
      </c>
      <c r="H49" s="466"/>
      <c r="I49" s="472" t="s">
        <v>6749</v>
      </c>
      <c r="J49" s="473" t="s">
        <v>6750</v>
      </c>
    </row>
    <row r="50" spans="1:10" s="468" customFormat="1" ht="31.5" customHeight="1" x14ac:dyDescent="0.3">
      <c r="A50" s="479" t="s">
        <v>6751</v>
      </c>
      <c r="B50" s="471" t="s">
        <v>6752</v>
      </c>
      <c r="C50" s="471" t="s">
        <v>6753</v>
      </c>
      <c r="D50" s="472" t="s">
        <v>106</v>
      </c>
      <c r="E50" s="472" t="s">
        <v>6754</v>
      </c>
      <c r="F50" s="473" t="s">
        <v>6648</v>
      </c>
      <c r="G50" s="472" t="s">
        <v>130</v>
      </c>
      <c r="H50" s="466"/>
      <c r="I50" s="472" t="s">
        <v>6754</v>
      </c>
      <c r="J50" s="473" t="s">
        <v>6648</v>
      </c>
    </row>
    <row r="51" spans="1:10" s="468" customFormat="1" ht="31.5" customHeight="1" x14ac:dyDescent="0.3">
      <c r="A51" s="479" t="s">
        <v>6755</v>
      </c>
      <c r="B51" s="471" t="s">
        <v>6756</v>
      </c>
      <c r="C51" s="471" t="s">
        <v>6757</v>
      </c>
      <c r="D51" s="472" t="s">
        <v>106</v>
      </c>
      <c r="E51" s="472" t="s">
        <v>6758</v>
      </c>
      <c r="F51" s="473" t="s">
        <v>6759</v>
      </c>
      <c r="G51" s="472" t="s">
        <v>130</v>
      </c>
      <c r="H51" s="466"/>
      <c r="I51" s="472" t="s">
        <v>6758</v>
      </c>
      <c r="J51" s="473" t="s">
        <v>6759</v>
      </c>
    </row>
    <row r="52" spans="1:10" s="468" customFormat="1" ht="31.5" customHeight="1" x14ac:dyDescent="0.3">
      <c r="A52" s="479" t="s">
        <v>6760</v>
      </c>
      <c r="B52" s="471" t="s">
        <v>6761</v>
      </c>
      <c r="C52" s="471" t="s">
        <v>6762</v>
      </c>
      <c r="D52" s="472" t="s">
        <v>106</v>
      </c>
      <c r="E52" s="472" t="s">
        <v>6763</v>
      </c>
      <c r="F52" s="473" t="s">
        <v>6764</v>
      </c>
      <c r="G52" s="472" t="s">
        <v>130</v>
      </c>
      <c r="H52" s="466"/>
      <c r="I52" s="472" t="s">
        <v>6763</v>
      </c>
      <c r="J52" s="473" t="s">
        <v>6764</v>
      </c>
    </row>
    <row r="53" spans="1:10" s="468" customFormat="1" ht="31.5" customHeight="1" x14ac:dyDescent="0.3">
      <c r="A53" s="479" t="s">
        <v>6765</v>
      </c>
      <c r="B53" s="471" t="s">
        <v>6766</v>
      </c>
      <c r="C53" s="471" t="s">
        <v>6767</v>
      </c>
      <c r="D53" s="472" t="s">
        <v>106</v>
      </c>
      <c r="E53" s="472" t="s">
        <v>6768</v>
      </c>
      <c r="F53" s="473" t="s">
        <v>6618</v>
      </c>
      <c r="G53" s="472" t="s">
        <v>130</v>
      </c>
      <c r="H53" s="466"/>
      <c r="I53" s="472" t="s">
        <v>6768</v>
      </c>
      <c r="J53" s="473" t="s">
        <v>6618</v>
      </c>
    </row>
    <row r="54" spans="1:10" s="468" customFormat="1" ht="31.5" customHeight="1" x14ac:dyDescent="0.3">
      <c r="A54" s="479" t="s">
        <v>6769</v>
      </c>
      <c r="B54" s="471" t="s">
        <v>6770</v>
      </c>
      <c r="C54" s="471" t="s">
        <v>6771</v>
      </c>
      <c r="D54" s="472" t="s">
        <v>106</v>
      </c>
      <c r="E54" s="472" t="s">
        <v>172</v>
      </c>
      <c r="F54" s="473" t="s">
        <v>6750</v>
      </c>
      <c r="G54" s="472" t="s">
        <v>130</v>
      </c>
      <c r="H54" s="466"/>
      <c r="I54" s="472" t="s">
        <v>172</v>
      </c>
      <c r="J54" s="473" t="s">
        <v>6750</v>
      </c>
    </row>
    <row r="55" spans="1:10" s="468" customFormat="1" ht="31.5" customHeight="1" x14ac:dyDescent="0.3">
      <c r="A55" s="479" t="s">
        <v>6772</v>
      </c>
      <c r="B55" s="471" t="s">
        <v>6773</v>
      </c>
      <c r="C55" s="471" t="s">
        <v>6774</v>
      </c>
      <c r="D55" s="472" t="s">
        <v>106</v>
      </c>
      <c r="E55" s="472" t="s">
        <v>6763</v>
      </c>
      <c r="F55" s="473" t="s">
        <v>6775</v>
      </c>
      <c r="G55" s="472" t="s">
        <v>130</v>
      </c>
      <c r="H55" s="466"/>
      <c r="I55" s="472" t="s">
        <v>6763</v>
      </c>
      <c r="J55" s="473" t="s">
        <v>6775</v>
      </c>
    </row>
    <row r="56" spans="1:10" s="468" customFormat="1" ht="31.5" customHeight="1" x14ac:dyDescent="0.3">
      <c r="A56" s="479" t="s">
        <v>6776</v>
      </c>
      <c r="B56" s="471" t="s">
        <v>6777</v>
      </c>
      <c r="C56" s="471" t="s">
        <v>6778</v>
      </c>
      <c r="D56" s="472" t="s">
        <v>106</v>
      </c>
      <c r="E56" s="472" t="s">
        <v>6779</v>
      </c>
      <c r="F56" s="473" t="s">
        <v>6618</v>
      </c>
      <c r="G56" s="472" t="s">
        <v>130</v>
      </c>
      <c r="H56" s="466"/>
      <c r="I56" s="472" t="s">
        <v>6779</v>
      </c>
      <c r="J56" s="473" t="s">
        <v>6618</v>
      </c>
    </row>
    <row r="57" spans="1:10" s="468" customFormat="1" ht="31.5" customHeight="1" x14ac:dyDescent="0.3">
      <c r="A57" s="479" t="s">
        <v>6780</v>
      </c>
      <c r="B57" s="471" t="s">
        <v>6781</v>
      </c>
      <c r="C57" s="471" t="s">
        <v>6782</v>
      </c>
      <c r="D57" s="472" t="s">
        <v>106</v>
      </c>
      <c r="E57" s="472" t="s">
        <v>6783</v>
      </c>
      <c r="F57" s="473" t="s">
        <v>6648</v>
      </c>
      <c r="G57" s="472" t="s">
        <v>130</v>
      </c>
      <c r="H57" s="466"/>
      <c r="I57" s="472" t="s">
        <v>6783</v>
      </c>
      <c r="J57" s="473" t="s">
        <v>6648</v>
      </c>
    </row>
    <row r="58" spans="1:10" s="468" customFormat="1" ht="31.5" customHeight="1" x14ac:dyDescent="0.3">
      <c r="A58" s="479" t="s">
        <v>6784</v>
      </c>
      <c r="B58" s="471" t="s">
        <v>6785</v>
      </c>
      <c r="C58" s="471" t="s">
        <v>6786</v>
      </c>
      <c r="D58" s="472" t="s">
        <v>106</v>
      </c>
      <c r="E58" s="472" t="s">
        <v>6787</v>
      </c>
      <c r="F58" s="473" t="s">
        <v>6788</v>
      </c>
      <c r="G58" s="472" t="s">
        <v>130</v>
      </c>
      <c r="H58" s="466"/>
      <c r="I58" s="472" t="s">
        <v>6787</v>
      </c>
      <c r="J58" s="473" t="s">
        <v>6788</v>
      </c>
    </row>
    <row r="59" spans="1:10" s="468" customFormat="1" ht="31.5" customHeight="1" x14ac:dyDescent="0.3">
      <c r="A59" s="479" t="s">
        <v>6789</v>
      </c>
      <c r="B59" s="471" t="s">
        <v>6790</v>
      </c>
      <c r="C59" s="471" t="s">
        <v>6791</v>
      </c>
      <c r="D59" s="472" t="s">
        <v>106</v>
      </c>
      <c r="E59" s="472" t="s">
        <v>6792</v>
      </c>
      <c r="F59" s="473" t="s">
        <v>6793</v>
      </c>
      <c r="G59" s="472" t="s">
        <v>130</v>
      </c>
      <c r="H59" s="466"/>
      <c r="I59" s="472" t="s">
        <v>6792</v>
      </c>
      <c r="J59" s="473" t="s">
        <v>6793</v>
      </c>
    </row>
    <row r="60" spans="1:10" s="468" customFormat="1" ht="31.5" customHeight="1" x14ac:dyDescent="0.3">
      <c r="A60" s="479" t="s">
        <v>6794</v>
      </c>
      <c r="B60" s="471" t="s">
        <v>6795</v>
      </c>
      <c r="C60" s="471" t="s">
        <v>6796</v>
      </c>
      <c r="D60" s="472" t="s">
        <v>106</v>
      </c>
      <c r="E60" s="472" t="s">
        <v>6797</v>
      </c>
      <c r="F60" s="473" t="s">
        <v>6798</v>
      </c>
      <c r="G60" s="472" t="s">
        <v>130</v>
      </c>
      <c r="H60" s="466"/>
      <c r="I60" s="472" t="s">
        <v>6797</v>
      </c>
      <c r="J60" s="473" t="s">
        <v>6798</v>
      </c>
    </row>
    <row r="61" spans="1:10" s="468" customFormat="1" ht="31.5" customHeight="1" x14ac:dyDescent="0.3">
      <c r="A61" s="479" t="s">
        <v>6799</v>
      </c>
      <c r="B61" s="471" t="s">
        <v>6800</v>
      </c>
      <c r="C61" s="471" t="s">
        <v>6801</v>
      </c>
      <c r="D61" s="472" t="s">
        <v>106</v>
      </c>
      <c r="E61" s="472" t="s">
        <v>6802</v>
      </c>
      <c r="F61" s="473" t="s">
        <v>6803</v>
      </c>
      <c r="G61" s="472" t="s">
        <v>130</v>
      </c>
      <c r="H61" s="466"/>
      <c r="I61" s="472" t="s">
        <v>6802</v>
      </c>
      <c r="J61" s="473" t="s">
        <v>6803</v>
      </c>
    </row>
    <row r="62" spans="1:10" s="468" customFormat="1" ht="31.5" customHeight="1" x14ac:dyDescent="0.3">
      <c r="A62" s="479" t="s">
        <v>6804</v>
      </c>
      <c r="B62" s="471" t="s">
        <v>6805</v>
      </c>
      <c r="C62" s="471" t="s">
        <v>6806</v>
      </c>
      <c r="D62" s="472" t="s">
        <v>106</v>
      </c>
      <c r="E62" s="472" t="s">
        <v>6807</v>
      </c>
      <c r="F62" s="473" t="s">
        <v>6691</v>
      </c>
      <c r="G62" s="472" t="s">
        <v>130</v>
      </c>
      <c r="H62" s="466"/>
      <c r="I62" s="472" t="s">
        <v>6807</v>
      </c>
      <c r="J62" s="473" t="s">
        <v>6691</v>
      </c>
    </row>
    <row r="63" spans="1:10" s="468" customFormat="1" ht="31.5" customHeight="1" x14ac:dyDescent="0.3">
      <c r="A63" s="479" t="s">
        <v>6808</v>
      </c>
      <c r="B63" s="471" t="s">
        <v>6809</v>
      </c>
      <c r="C63" s="471" t="s">
        <v>6810</v>
      </c>
      <c r="D63" s="472" t="s">
        <v>106</v>
      </c>
      <c r="E63" s="472" t="s">
        <v>5929</v>
      </c>
      <c r="F63" s="473" t="s">
        <v>6651</v>
      </c>
      <c r="G63" s="472" t="s">
        <v>130</v>
      </c>
      <c r="H63" s="466"/>
      <c r="I63" s="472" t="s">
        <v>5929</v>
      </c>
      <c r="J63" s="473" t="s">
        <v>6651</v>
      </c>
    </row>
    <row r="64" spans="1:10" s="468" customFormat="1" ht="31.5" customHeight="1" x14ac:dyDescent="0.3">
      <c r="A64" s="479" t="s">
        <v>6811</v>
      </c>
      <c r="B64" s="471" t="s">
        <v>6812</v>
      </c>
      <c r="C64" s="471" t="s">
        <v>6813</v>
      </c>
      <c r="D64" s="472" t="s">
        <v>106</v>
      </c>
      <c r="E64" s="472" t="s">
        <v>6814</v>
      </c>
      <c r="F64" s="473" t="s">
        <v>6648</v>
      </c>
      <c r="G64" s="472" t="s">
        <v>130</v>
      </c>
      <c r="H64" s="466"/>
      <c r="I64" s="472" t="s">
        <v>6814</v>
      </c>
      <c r="J64" s="473" t="s">
        <v>6648</v>
      </c>
    </row>
    <row r="65" spans="1:10" s="468" customFormat="1" ht="31.5" customHeight="1" x14ac:dyDescent="0.3">
      <c r="A65" s="479" t="s">
        <v>6815</v>
      </c>
      <c r="B65" s="471" t="s">
        <v>6816</v>
      </c>
      <c r="C65" s="471" t="s">
        <v>6817</v>
      </c>
      <c r="D65" s="472" t="s">
        <v>106</v>
      </c>
      <c r="E65" s="472" t="s">
        <v>6818</v>
      </c>
      <c r="F65" s="473" t="s">
        <v>6819</v>
      </c>
      <c r="G65" s="472" t="s">
        <v>130</v>
      </c>
      <c r="H65" s="466"/>
      <c r="I65" s="472" t="s">
        <v>6818</v>
      </c>
      <c r="J65" s="473" t="s">
        <v>6819</v>
      </c>
    </row>
    <row r="66" spans="1:10" s="468" customFormat="1" ht="31.5" customHeight="1" x14ac:dyDescent="0.3">
      <c r="A66" s="479" t="s">
        <v>6820</v>
      </c>
      <c r="B66" s="471" t="s">
        <v>6821</v>
      </c>
      <c r="C66" s="471" t="s">
        <v>6822</v>
      </c>
      <c r="D66" s="472" t="s">
        <v>106</v>
      </c>
      <c r="E66" s="472" t="s">
        <v>6823</v>
      </c>
      <c r="F66" s="473" t="s">
        <v>6824</v>
      </c>
      <c r="G66" s="472" t="s">
        <v>130</v>
      </c>
      <c r="H66" s="466"/>
      <c r="I66" s="472" t="s">
        <v>6823</v>
      </c>
      <c r="J66" s="473" t="s">
        <v>6824</v>
      </c>
    </row>
    <row r="67" spans="1:10" s="468" customFormat="1" ht="31.5" customHeight="1" x14ac:dyDescent="0.3">
      <c r="A67" s="479" t="s">
        <v>6825</v>
      </c>
      <c r="B67" s="471" t="s">
        <v>6826</v>
      </c>
      <c r="C67" s="471" t="s">
        <v>6827</v>
      </c>
      <c r="D67" s="472" t="s">
        <v>106</v>
      </c>
      <c r="E67" s="472" t="s">
        <v>6828</v>
      </c>
      <c r="F67" s="473" t="s">
        <v>6829</v>
      </c>
      <c r="G67" s="472" t="s">
        <v>130</v>
      </c>
      <c r="H67" s="466"/>
      <c r="I67" s="472" t="s">
        <v>6828</v>
      </c>
      <c r="J67" s="473" t="s">
        <v>6829</v>
      </c>
    </row>
    <row r="68" spans="1:10" s="468" customFormat="1" ht="31.5" customHeight="1" x14ac:dyDescent="0.3">
      <c r="A68" s="479" t="s">
        <v>6830</v>
      </c>
      <c r="B68" s="471" t="s">
        <v>6831</v>
      </c>
      <c r="C68" s="471" t="s">
        <v>6832</v>
      </c>
      <c r="D68" s="472" t="s">
        <v>106</v>
      </c>
      <c r="E68" s="472" t="s">
        <v>6833</v>
      </c>
      <c r="F68" s="473" t="s">
        <v>6710</v>
      </c>
      <c r="G68" s="472" t="s">
        <v>130</v>
      </c>
      <c r="H68" s="466"/>
      <c r="I68" s="472" t="s">
        <v>6833</v>
      </c>
      <c r="J68" s="473" t="s">
        <v>6710</v>
      </c>
    </row>
    <row r="69" spans="1:10" s="468" customFormat="1" ht="31.5" customHeight="1" x14ac:dyDescent="0.3">
      <c r="A69" s="479" t="s">
        <v>6834</v>
      </c>
      <c r="B69" s="471" t="s">
        <v>6835</v>
      </c>
      <c r="C69" s="471" t="s">
        <v>6836</v>
      </c>
      <c r="D69" s="472" t="s">
        <v>106</v>
      </c>
      <c r="E69" s="472" t="s">
        <v>6837</v>
      </c>
      <c r="F69" s="473" t="s">
        <v>6710</v>
      </c>
      <c r="G69" s="472" t="s">
        <v>130</v>
      </c>
      <c r="H69" s="466"/>
      <c r="I69" s="472" t="s">
        <v>6837</v>
      </c>
      <c r="J69" s="473" t="s">
        <v>6710</v>
      </c>
    </row>
    <row r="70" spans="1:10" s="468" customFormat="1" ht="31.5" customHeight="1" x14ac:dyDescent="0.3">
      <c r="A70" s="479" t="s">
        <v>6838</v>
      </c>
      <c r="B70" s="471" t="s">
        <v>6839</v>
      </c>
      <c r="C70" s="471" t="s">
        <v>6840</v>
      </c>
      <c r="D70" s="472" t="s">
        <v>106</v>
      </c>
      <c r="E70" s="472" t="s">
        <v>6841</v>
      </c>
      <c r="F70" s="473" t="s">
        <v>6842</v>
      </c>
      <c r="G70" s="472" t="s">
        <v>130</v>
      </c>
      <c r="H70" s="466"/>
      <c r="I70" s="472" t="s">
        <v>6841</v>
      </c>
      <c r="J70" s="473" t="s">
        <v>6842</v>
      </c>
    </row>
    <row r="71" spans="1:10" s="468" customFormat="1" ht="31.5" customHeight="1" x14ac:dyDescent="0.3">
      <c r="A71" s="488" t="s">
        <v>6843</v>
      </c>
      <c r="B71" s="471" t="s">
        <v>6844</v>
      </c>
      <c r="C71" s="489" t="s">
        <v>6846</v>
      </c>
      <c r="D71" s="486" t="s">
        <v>106</v>
      </c>
      <c r="E71" s="486" t="s">
        <v>6847</v>
      </c>
      <c r="F71" s="487" t="s">
        <v>6648</v>
      </c>
      <c r="G71" s="486" t="s">
        <v>130</v>
      </c>
      <c r="H71" s="485"/>
      <c r="I71" s="486" t="s">
        <v>6847</v>
      </c>
      <c r="J71" s="487" t="s">
        <v>6648</v>
      </c>
    </row>
    <row r="72" spans="1:10" s="468" customFormat="1" ht="31.5" customHeight="1" x14ac:dyDescent="0.3">
      <c r="A72" s="488"/>
      <c r="B72" s="471" t="s">
        <v>6845</v>
      </c>
      <c r="C72" s="489"/>
      <c r="D72" s="486"/>
      <c r="E72" s="486"/>
      <c r="F72" s="487"/>
      <c r="G72" s="486"/>
      <c r="H72" s="485"/>
      <c r="I72" s="486"/>
      <c r="J72" s="487"/>
    </row>
    <row r="73" spans="1:10" s="468" customFormat="1" ht="31.5" customHeight="1" x14ac:dyDescent="0.3">
      <c r="A73" s="479" t="s">
        <v>6848</v>
      </c>
      <c r="B73" s="471" t="s">
        <v>6849</v>
      </c>
      <c r="C73" s="471" t="s">
        <v>6850</v>
      </c>
      <c r="D73" s="472" t="s">
        <v>106</v>
      </c>
      <c r="E73" s="472" t="s">
        <v>6520</v>
      </c>
      <c r="F73" s="473" t="s">
        <v>6648</v>
      </c>
      <c r="G73" s="472" t="s">
        <v>130</v>
      </c>
      <c r="H73" s="466"/>
      <c r="I73" s="472" t="s">
        <v>6520</v>
      </c>
      <c r="J73" s="473" t="s">
        <v>6648</v>
      </c>
    </row>
    <row r="74" spans="1:10" s="468" customFormat="1" ht="31.5" customHeight="1" x14ac:dyDescent="0.3">
      <c r="A74" s="483">
        <v>1101.1199999999999</v>
      </c>
      <c r="B74" s="484" t="s">
        <v>6851</v>
      </c>
      <c r="C74" s="469" t="s">
        <v>6852</v>
      </c>
      <c r="D74" s="485"/>
      <c r="E74" s="467" t="s">
        <v>6853</v>
      </c>
      <c r="F74" s="480" t="s">
        <v>6854</v>
      </c>
      <c r="G74" s="485"/>
      <c r="H74" s="485"/>
      <c r="I74" s="467" t="s">
        <v>6853</v>
      </c>
      <c r="J74" s="480" t="s">
        <v>6855</v>
      </c>
    </row>
    <row r="75" spans="1:10" s="468" customFormat="1" ht="31.5" customHeight="1" x14ac:dyDescent="0.3">
      <c r="A75" s="483"/>
      <c r="B75" s="484"/>
      <c r="C75" s="469" t="s">
        <v>6856</v>
      </c>
      <c r="D75" s="485"/>
      <c r="E75" s="470">
        <v>1</v>
      </c>
      <c r="F75" s="480"/>
      <c r="G75" s="485"/>
      <c r="H75" s="485"/>
      <c r="I75" s="470">
        <v>1</v>
      </c>
      <c r="J75" s="480"/>
    </row>
    <row r="76" spans="1:10" s="468" customFormat="1" ht="31.5" customHeight="1" x14ac:dyDescent="0.3">
      <c r="A76" s="483"/>
      <c r="B76" s="484"/>
      <c r="C76" s="469" t="s">
        <v>6857</v>
      </c>
      <c r="D76" s="485"/>
      <c r="E76" s="470">
        <v>1</v>
      </c>
      <c r="F76" s="480"/>
      <c r="G76" s="485"/>
      <c r="H76" s="485"/>
      <c r="I76" s="470">
        <v>1</v>
      </c>
      <c r="J76" s="480"/>
    </row>
    <row r="77" spans="1:10" s="468" customFormat="1" ht="31.5" customHeight="1" x14ac:dyDescent="0.3">
      <c r="A77" s="483"/>
      <c r="B77" s="484"/>
      <c r="C77" s="469" t="s">
        <v>6722</v>
      </c>
      <c r="D77" s="485"/>
      <c r="E77" s="470">
        <v>0.57999999999999996</v>
      </c>
      <c r="F77" s="480"/>
      <c r="G77" s="485"/>
      <c r="H77" s="485"/>
      <c r="I77" s="470">
        <v>0.6</v>
      </c>
      <c r="J77" s="480"/>
    </row>
    <row r="78" spans="1:10" s="468" customFormat="1" ht="31.5" customHeight="1" x14ac:dyDescent="0.3">
      <c r="A78" s="483"/>
      <c r="B78" s="484"/>
      <c r="C78" s="469" t="s">
        <v>6858</v>
      </c>
      <c r="D78" s="485"/>
      <c r="E78" s="470">
        <v>0.48</v>
      </c>
      <c r="F78" s="480"/>
      <c r="G78" s="485"/>
      <c r="H78" s="485"/>
      <c r="I78" s="470">
        <v>0.5</v>
      </c>
      <c r="J78" s="480"/>
    </row>
    <row r="79" spans="1:10" s="468" customFormat="1" ht="31.5" customHeight="1" x14ac:dyDescent="0.3">
      <c r="A79" s="483"/>
      <c r="B79" s="484"/>
      <c r="C79" s="469" t="s">
        <v>6859</v>
      </c>
      <c r="D79" s="485"/>
      <c r="E79" s="476">
        <v>6.8749999999999992E-2</v>
      </c>
      <c r="F79" s="480"/>
      <c r="G79" s="485"/>
      <c r="H79" s="485"/>
      <c r="I79" s="476">
        <v>6.8749999999999992E-2</v>
      </c>
      <c r="J79" s="480"/>
    </row>
    <row r="80" spans="1:10" s="468" customFormat="1" ht="31.5" customHeight="1" x14ac:dyDescent="0.3">
      <c r="A80" s="483"/>
      <c r="B80" s="484"/>
      <c r="C80" s="469" t="s">
        <v>6860</v>
      </c>
      <c r="D80" s="485"/>
      <c r="E80" s="476">
        <v>6.458333333333334E-2</v>
      </c>
      <c r="F80" s="480"/>
      <c r="G80" s="485"/>
      <c r="H80" s="485"/>
      <c r="I80" s="476">
        <v>6.458333333333334E-2</v>
      </c>
      <c r="J80" s="480"/>
    </row>
    <row r="81" spans="1:10" s="468" customFormat="1" ht="31.5" customHeight="1" x14ac:dyDescent="0.3">
      <c r="A81" s="479" t="s">
        <v>6861</v>
      </c>
      <c r="B81" s="471" t="s">
        <v>6862</v>
      </c>
      <c r="C81" s="471" t="s">
        <v>6863</v>
      </c>
      <c r="D81" s="472" t="s">
        <v>106</v>
      </c>
      <c r="E81" s="472" t="s">
        <v>6864</v>
      </c>
      <c r="F81" s="473" t="s">
        <v>6865</v>
      </c>
      <c r="G81" s="472" t="s">
        <v>130</v>
      </c>
      <c r="H81" s="466"/>
      <c r="I81" s="472" t="s">
        <v>6864</v>
      </c>
      <c r="J81" s="473" t="s">
        <v>6865</v>
      </c>
    </row>
    <row r="82" spans="1:10" s="468" customFormat="1" ht="31.5" customHeight="1" x14ac:dyDescent="0.3">
      <c r="A82" s="479" t="s">
        <v>6866</v>
      </c>
      <c r="B82" s="471" t="s">
        <v>6867</v>
      </c>
      <c r="C82" s="471" t="s">
        <v>6868</v>
      </c>
      <c r="D82" s="472" t="s">
        <v>106</v>
      </c>
      <c r="E82" s="472" t="s">
        <v>6869</v>
      </c>
      <c r="F82" s="473" t="s">
        <v>6870</v>
      </c>
      <c r="G82" s="472" t="s">
        <v>130</v>
      </c>
      <c r="H82" s="466"/>
      <c r="I82" s="472" t="s">
        <v>6869</v>
      </c>
      <c r="J82" s="473" t="s">
        <v>6870</v>
      </c>
    </row>
    <row r="83" spans="1:10" s="468" customFormat="1" ht="31.5" customHeight="1" x14ac:dyDescent="0.3">
      <c r="A83" s="479" t="s">
        <v>6871</v>
      </c>
      <c r="B83" s="471" t="s">
        <v>6872</v>
      </c>
      <c r="C83" s="471" t="s">
        <v>6873</v>
      </c>
      <c r="D83" s="472" t="s">
        <v>106</v>
      </c>
      <c r="E83" s="472" t="s">
        <v>6874</v>
      </c>
      <c r="F83" s="473" t="s">
        <v>6875</v>
      </c>
      <c r="G83" s="472" t="s">
        <v>130</v>
      </c>
      <c r="H83" s="466"/>
      <c r="I83" s="472" t="s">
        <v>6874</v>
      </c>
      <c r="J83" s="473" t="s">
        <v>6875</v>
      </c>
    </row>
    <row r="84" spans="1:10" s="468" customFormat="1" ht="31.5" customHeight="1" x14ac:dyDescent="0.3">
      <c r="A84" s="479" t="s">
        <v>6876</v>
      </c>
      <c r="B84" s="471" t="s">
        <v>6877</v>
      </c>
      <c r="C84" s="471" t="s">
        <v>6878</v>
      </c>
      <c r="D84" s="472" t="s">
        <v>106</v>
      </c>
      <c r="E84" s="472" t="s">
        <v>6745</v>
      </c>
      <c r="F84" s="473" t="s">
        <v>6618</v>
      </c>
      <c r="G84" s="472" t="s">
        <v>130</v>
      </c>
      <c r="H84" s="466"/>
      <c r="I84" s="472" t="s">
        <v>6745</v>
      </c>
      <c r="J84" s="473" t="s">
        <v>6618</v>
      </c>
    </row>
    <row r="85" spans="1:10" s="468" customFormat="1" ht="31.5" customHeight="1" x14ac:dyDescent="0.3">
      <c r="A85" s="479" t="s">
        <v>6879</v>
      </c>
      <c r="B85" s="471" t="s">
        <v>6880</v>
      </c>
      <c r="C85" s="471" t="s">
        <v>6881</v>
      </c>
      <c r="D85" s="472" t="s">
        <v>106</v>
      </c>
      <c r="E85" s="472" t="s">
        <v>6882</v>
      </c>
      <c r="F85" s="473" t="s">
        <v>6883</v>
      </c>
      <c r="G85" s="472" t="s">
        <v>130</v>
      </c>
      <c r="H85" s="466"/>
      <c r="I85" s="472" t="s">
        <v>6882</v>
      </c>
      <c r="J85" s="473" t="s">
        <v>6883</v>
      </c>
    </row>
    <row r="86" spans="1:10" s="468" customFormat="1" ht="31.5" customHeight="1" x14ac:dyDescent="0.3">
      <c r="A86" s="479" t="s">
        <v>6884</v>
      </c>
      <c r="B86" s="471" t="s">
        <v>6885</v>
      </c>
      <c r="C86" s="471" t="s">
        <v>6886</v>
      </c>
      <c r="D86" s="472" t="s">
        <v>106</v>
      </c>
      <c r="E86" s="472" t="s">
        <v>6887</v>
      </c>
      <c r="F86" s="473" t="s">
        <v>6888</v>
      </c>
      <c r="G86" s="472" t="s">
        <v>130</v>
      </c>
      <c r="H86" s="466"/>
      <c r="I86" s="472" t="s">
        <v>6887</v>
      </c>
      <c r="J86" s="473" t="s">
        <v>6888</v>
      </c>
    </row>
    <row r="87" spans="1:10" s="468" customFormat="1" ht="31.5" customHeight="1" x14ac:dyDescent="0.3">
      <c r="A87" s="479" t="s">
        <v>6889</v>
      </c>
      <c r="B87" s="471" t="s">
        <v>6890</v>
      </c>
      <c r="C87" s="471" t="s">
        <v>6891</v>
      </c>
      <c r="D87" s="472" t="s">
        <v>106</v>
      </c>
      <c r="E87" s="472" t="s">
        <v>6892</v>
      </c>
      <c r="F87" s="473" t="s">
        <v>6893</v>
      </c>
      <c r="G87" s="472" t="s">
        <v>130</v>
      </c>
      <c r="H87" s="466"/>
      <c r="I87" s="472" t="s">
        <v>6894</v>
      </c>
      <c r="J87" s="473" t="s">
        <v>6893</v>
      </c>
    </row>
    <row r="88" spans="1:10" s="468" customFormat="1" ht="31.5" customHeight="1" x14ac:dyDescent="0.3">
      <c r="A88" s="479" t="s">
        <v>6895</v>
      </c>
      <c r="B88" s="471" t="s">
        <v>6896</v>
      </c>
      <c r="C88" s="471" t="s">
        <v>6897</v>
      </c>
      <c r="D88" s="472" t="s">
        <v>106</v>
      </c>
      <c r="E88" s="472" t="s">
        <v>6792</v>
      </c>
      <c r="F88" s="473" t="s">
        <v>6648</v>
      </c>
      <c r="G88" s="472" t="s">
        <v>130</v>
      </c>
      <c r="H88" s="466"/>
      <c r="I88" s="472" t="s">
        <v>6792</v>
      </c>
      <c r="J88" s="473" t="s">
        <v>6648</v>
      </c>
    </row>
    <row r="89" spans="1:10" s="468" customFormat="1" ht="31.5" customHeight="1" x14ac:dyDescent="0.3">
      <c r="A89" s="479" t="s">
        <v>6898</v>
      </c>
      <c r="B89" s="471" t="s">
        <v>6899</v>
      </c>
      <c r="C89" s="471" t="s">
        <v>6900</v>
      </c>
      <c r="D89" s="472" t="s">
        <v>106</v>
      </c>
      <c r="E89" s="472" t="s">
        <v>6768</v>
      </c>
      <c r="F89" s="474" t="s">
        <v>6901</v>
      </c>
      <c r="G89" s="472" t="s">
        <v>130</v>
      </c>
      <c r="H89" s="466"/>
      <c r="I89" s="472" t="s">
        <v>6768</v>
      </c>
      <c r="J89" s="473" t="s">
        <v>6902</v>
      </c>
    </row>
    <row r="90" spans="1:10" s="468" customFormat="1" ht="31.5" customHeight="1" x14ac:dyDescent="0.3">
      <c r="A90" s="479" t="s">
        <v>6903</v>
      </c>
      <c r="B90" s="471" t="s">
        <v>6904</v>
      </c>
      <c r="C90" s="471" t="s">
        <v>6905</v>
      </c>
      <c r="D90" s="472" t="s">
        <v>106</v>
      </c>
      <c r="E90" s="472" t="s">
        <v>6768</v>
      </c>
      <c r="F90" s="473" t="s">
        <v>6902</v>
      </c>
      <c r="G90" s="472" t="s">
        <v>130</v>
      </c>
      <c r="H90" s="466"/>
      <c r="I90" s="472" t="s">
        <v>6768</v>
      </c>
      <c r="J90" s="473" t="s">
        <v>6902</v>
      </c>
    </row>
    <row r="91" spans="1:10" s="468" customFormat="1" ht="31.5" customHeight="1" x14ac:dyDescent="0.3">
      <c r="A91" s="479" t="s">
        <v>6906</v>
      </c>
      <c r="B91" s="471" t="s">
        <v>6907</v>
      </c>
      <c r="C91" s="471" t="s">
        <v>6908</v>
      </c>
      <c r="D91" s="472" t="s">
        <v>106</v>
      </c>
      <c r="E91" s="472" t="s">
        <v>6909</v>
      </c>
      <c r="F91" s="474" t="s">
        <v>6910</v>
      </c>
      <c r="G91" s="472" t="s">
        <v>130</v>
      </c>
      <c r="H91" s="466"/>
      <c r="I91" s="472" t="s">
        <v>6909</v>
      </c>
      <c r="J91" s="473" t="s">
        <v>6911</v>
      </c>
    </row>
    <row r="92" spans="1:10" s="468" customFormat="1" ht="31.5" customHeight="1" x14ac:dyDescent="0.3">
      <c r="A92" s="479" t="s">
        <v>6912</v>
      </c>
      <c r="B92" s="471" t="s">
        <v>6913</v>
      </c>
      <c r="C92" s="471" t="s">
        <v>6914</v>
      </c>
      <c r="D92" s="472" t="s">
        <v>106</v>
      </c>
      <c r="E92" s="472" t="s">
        <v>6768</v>
      </c>
      <c r="F92" s="474" t="s">
        <v>6915</v>
      </c>
      <c r="G92" s="472" t="s">
        <v>130</v>
      </c>
      <c r="H92" s="466"/>
      <c r="I92" s="472" t="s">
        <v>6768</v>
      </c>
      <c r="J92" s="473" t="s">
        <v>6902</v>
      </c>
    </row>
    <row r="93" spans="1:10" s="468" customFormat="1" ht="55" customHeight="1" x14ac:dyDescent="0.3">
      <c r="A93" s="479" t="s">
        <v>6916</v>
      </c>
      <c r="B93" s="471" t="s">
        <v>6917</v>
      </c>
      <c r="C93" s="471" t="s">
        <v>6918</v>
      </c>
      <c r="D93" s="472" t="s">
        <v>106</v>
      </c>
      <c r="E93" s="472" t="s">
        <v>6768</v>
      </c>
      <c r="F93" s="473" t="s">
        <v>6911</v>
      </c>
      <c r="G93" s="472" t="s">
        <v>130</v>
      </c>
      <c r="H93" s="466"/>
      <c r="I93" s="472" t="s">
        <v>6768</v>
      </c>
      <c r="J93" s="473" t="s">
        <v>6911</v>
      </c>
    </row>
    <row r="94" spans="1:10" s="468" customFormat="1" ht="31.5" customHeight="1" x14ac:dyDescent="0.3">
      <c r="A94" s="479" t="s">
        <v>6919</v>
      </c>
      <c r="B94" s="471" t="s">
        <v>6920</v>
      </c>
      <c r="C94" s="471" t="s">
        <v>6921</v>
      </c>
      <c r="D94" s="472" t="s">
        <v>106</v>
      </c>
      <c r="E94" s="472" t="s">
        <v>6768</v>
      </c>
      <c r="F94" s="473" t="s">
        <v>6902</v>
      </c>
      <c r="G94" s="472" t="s">
        <v>130</v>
      </c>
      <c r="H94" s="466"/>
      <c r="I94" s="472" t="s">
        <v>6768</v>
      </c>
      <c r="J94" s="473" t="s">
        <v>6902</v>
      </c>
    </row>
    <row r="95" spans="1:10" s="468" customFormat="1" ht="31.5" customHeight="1" x14ac:dyDescent="0.3">
      <c r="A95" s="479" t="s">
        <v>6922</v>
      </c>
      <c r="B95" s="471" t="s">
        <v>6923</v>
      </c>
      <c r="C95" s="471" t="s">
        <v>6924</v>
      </c>
      <c r="D95" s="472" t="s">
        <v>106</v>
      </c>
      <c r="E95" s="472" t="s">
        <v>6925</v>
      </c>
      <c r="F95" s="474" t="s">
        <v>6926</v>
      </c>
      <c r="G95" s="472" t="s">
        <v>130</v>
      </c>
      <c r="H95" s="466"/>
      <c r="I95" s="472" t="s">
        <v>6925</v>
      </c>
      <c r="J95" s="473" t="s">
        <v>6927</v>
      </c>
    </row>
    <row r="96" spans="1:10" s="468" customFormat="1" ht="31.5" customHeight="1" x14ac:dyDescent="0.3">
      <c r="A96" s="479" t="s">
        <v>6928</v>
      </c>
      <c r="B96" s="471" t="s">
        <v>6929</v>
      </c>
      <c r="C96" s="471" t="s">
        <v>6930</v>
      </c>
      <c r="D96" s="472" t="s">
        <v>106</v>
      </c>
      <c r="E96" s="472" t="s">
        <v>6931</v>
      </c>
      <c r="F96" s="473" t="s">
        <v>6911</v>
      </c>
      <c r="G96" s="472" t="s">
        <v>130</v>
      </c>
      <c r="H96" s="466"/>
      <c r="I96" s="472" t="s">
        <v>6931</v>
      </c>
      <c r="J96" s="473" t="s">
        <v>6911</v>
      </c>
    </row>
    <row r="97" spans="1:10" s="468" customFormat="1" ht="31.5" customHeight="1" x14ac:dyDescent="0.3">
      <c r="A97" s="479" t="s">
        <v>6932</v>
      </c>
      <c r="B97" s="471" t="s">
        <v>6933</v>
      </c>
      <c r="C97" s="471" t="s">
        <v>6934</v>
      </c>
      <c r="D97" s="472" t="s">
        <v>106</v>
      </c>
      <c r="E97" s="472" t="s">
        <v>6935</v>
      </c>
      <c r="F97" s="473" t="s">
        <v>6750</v>
      </c>
      <c r="G97" s="472" t="s">
        <v>130</v>
      </c>
      <c r="H97" s="466"/>
      <c r="I97" s="472" t="s">
        <v>6935</v>
      </c>
      <c r="J97" s="473" t="s">
        <v>6750</v>
      </c>
    </row>
    <row r="98" spans="1:10" s="468" customFormat="1" ht="31.5" customHeight="1" x14ac:dyDescent="0.3">
      <c r="A98" s="479" t="s">
        <v>6936</v>
      </c>
      <c r="B98" s="471" t="s">
        <v>6937</v>
      </c>
      <c r="C98" s="471" t="s">
        <v>6938</v>
      </c>
      <c r="D98" s="472" t="s">
        <v>106</v>
      </c>
      <c r="E98" s="472" t="s">
        <v>6939</v>
      </c>
      <c r="F98" s="473" t="s">
        <v>6435</v>
      </c>
      <c r="G98" s="472" t="s">
        <v>130</v>
      </c>
      <c r="H98" s="466"/>
      <c r="I98" s="472" t="s">
        <v>6939</v>
      </c>
      <c r="J98" s="473" t="s">
        <v>6435</v>
      </c>
    </row>
    <row r="99" spans="1:10" s="468" customFormat="1" ht="31.5" customHeight="1" x14ac:dyDescent="0.3">
      <c r="A99" s="479" t="s">
        <v>6940</v>
      </c>
      <c r="B99" s="471" t="s">
        <v>6941</v>
      </c>
      <c r="C99" s="471" t="s">
        <v>6942</v>
      </c>
      <c r="D99" s="472" t="s">
        <v>106</v>
      </c>
      <c r="E99" s="472" t="s">
        <v>6943</v>
      </c>
      <c r="F99" s="473" t="s">
        <v>6944</v>
      </c>
      <c r="G99" s="472" t="s">
        <v>130</v>
      </c>
      <c r="H99" s="466"/>
      <c r="I99" s="472" t="s">
        <v>6943</v>
      </c>
      <c r="J99" s="473" t="s">
        <v>6944</v>
      </c>
    </row>
    <row r="100" spans="1:10" s="468" customFormat="1" ht="31.5" customHeight="1" x14ac:dyDescent="0.3">
      <c r="A100" s="479" t="s">
        <v>6945</v>
      </c>
      <c r="B100" s="471" t="s">
        <v>6946</v>
      </c>
      <c r="C100" s="471" t="s">
        <v>6947</v>
      </c>
      <c r="D100" s="472" t="s">
        <v>106</v>
      </c>
      <c r="E100" s="472" t="s">
        <v>6792</v>
      </c>
      <c r="F100" s="473" t="s">
        <v>6648</v>
      </c>
      <c r="G100" s="472" t="s">
        <v>130</v>
      </c>
      <c r="H100" s="466"/>
      <c r="I100" s="472" t="s">
        <v>6792</v>
      </c>
      <c r="J100" s="473" t="s">
        <v>6648</v>
      </c>
    </row>
    <row r="101" spans="1:10" s="468" customFormat="1" ht="31.5" customHeight="1" x14ac:dyDescent="0.3">
      <c r="A101" s="479" t="s">
        <v>6948</v>
      </c>
      <c r="B101" s="471" t="s">
        <v>6949</v>
      </c>
      <c r="C101" s="471" t="s">
        <v>6950</v>
      </c>
      <c r="D101" s="472" t="s">
        <v>106</v>
      </c>
      <c r="E101" s="472" t="s">
        <v>6951</v>
      </c>
      <c r="F101" s="474" t="s">
        <v>6952</v>
      </c>
      <c r="G101" s="472" t="s">
        <v>130</v>
      </c>
      <c r="H101" s="466"/>
      <c r="I101" s="472" t="s">
        <v>6951</v>
      </c>
      <c r="J101" s="473" t="s">
        <v>6953</v>
      </c>
    </row>
    <row r="102" spans="1:10" s="468" customFormat="1" ht="31.5" customHeight="1" x14ac:dyDescent="0.3">
      <c r="A102" s="479" t="s">
        <v>6954</v>
      </c>
      <c r="B102" s="471" t="s">
        <v>6955</v>
      </c>
      <c r="C102" s="471" t="s">
        <v>6956</v>
      </c>
      <c r="D102" s="472" t="s">
        <v>106</v>
      </c>
      <c r="E102" s="472" t="s">
        <v>6957</v>
      </c>
      <c r="F102" s="473" t="s">
        <v>6958</v>
      </c>
      <c r="G102" s="472" t="s">
        <v>130</v>
      </c>
      <c r="H102" s="466"/>
      <c r="I102" s="472" t="s">
        <v>6957</v>
      </c>
      <c r="J102" s="473" t="s">
        <v>6958</v>
      </c>
    </row>
    <row r="103" spans="1:10" s="468" customFormat="1" ht="31.5" customHeight="1" x14ac:dyDescent="0.3">
      <c r="A103" s="479" t="s">
        <v>6959</v>
      </c>
      <c r="B103" s="471" t="s">
        <v>6960</v>
      </c>
      <c r="C103" s="471" t="s">
        <v>6961</v>
      </c>
      <c r="D103" s="472" t="s">
        <v>106</v>
      </c>
      <c r="E103" s="472" t="s">
        <v>6892</v>
      </c>
      <c r="F103" s="473" t="s">
        <v>6962</v>
      </c>
      <c r="G103" s="472" t="s">
        <v>130</v>
      </c>
      <c r="H103" s="466"/>
      <c r="I103" s="472" t="s">
        <v>6892</v>
      </c>
      <c r="J103" s="473" t="s">
        <v>6962</v>
      </c>
    </row>
    <row r="104" spans="1:10" s="468" customFormat="1" ht="31.5" customHeight="1" x14ac:dyDescent="0.3">
      <c r="A104" s="483">
        <v>1101.1300000000001</v>
      </c>
      <c r="B104" s="484" t="s">
        <v>6963</v>
      </c>
      <c r="C104" s="469" t="s">
        <v>6964</v>
      </c>
      <c r="D104" s="485"/>
      <c r="E104" s="467" t="s">
        <v>6965</v>
      </c>
      <c r="F104" s="480" t="s">
        <v>6966</v>
      </c>
      <c r="G104" s="485"/>
      <c r="H104" s="485"/>
      <c r="I104" s="467" t="s">
        <v>6967</v>
      </c>
      <c r="J104" s="480" t="s">
        <v>6968</v>
      </c>
    </row>
    <row r="105" spans="1:10" s="468" customFormat="1" ht="31.5" customHeight="1" x14ac:dyDescent="0.3">
      <c r="A105" s="483"/>
      <c r="B105" s="484"/>
      <c r="C105" s="469" t="s">
        <v>6969</v>
      </c>
      <c r="D105" s="485"/>
      <c r="E105" s="467" t="s">
        <v>6970</v>
      </c>
      <c r="F105" s="480"/>
      <c r="G105" s="485"/>
      <c r="H105" s="485"/>
      <c r="I105" s="467" t="s">
        <v>6967</v>
      </c>
      <c r="J105" s="480"/>
    </row>
    <row r="106" spans="1:10" s="468" customFormat="1" ht="31.5" customHeight="1" x14ac:dyDescent="0.3">
      <c r="A106" s="483"/>
      <c r="B106" s="484"/>
      <c r="C106" s="469" t="s">
        <v>6971</v>
      </c>
      <c r="D106" s="485"/>
      <c r="E106" s="470">
        <v>1</v>
      </c>
      <c r="F106" s="480"/>
      <c r="G106" s="485"/>
      <c r="H106" s="485"/>
      <c r="I106" s="470">
        <v>1</v>
      </c>
      <c r="J106" s="480"/>
    </row>
    <row r="107" spans="1:10" s="468" customFormat="1" ht="31.5" customHeight="1" x14ac:dyDescent="0.3">
      <c r="A107" s="483"/>
      <c r="B107" s="484"/>
      <c r="C107" s="469" t="s">
        <v>6972</v>
      </c>
      <c r="D107" s="485"/>
      <c r="E107" s="470">
        <v>0.56000000000000005</v>
      </c>
      <c r="F107" s="480"/>
      <c r="G107" s="485"/>
      <c r="H107" s="485"/>
      <c r="I107" s="470">
        <v>0.57999999999999996</v>
      </c>
      <c r="J107" s="480"/>
    </row>
    <row r="108" spans="1:10" s="468" customFormat="1" ht="31.5" customHeight="1" x14ac:dyDescent="0.3">
      <c r="A108" s="483"/>
      <c r="B108" s="484"/>
      <c r="C108" s="469" t="s">
        <v>6973</v>
      </c>
      <c r="D108" s="485"/>
      <c r="E108" s="470">
        <v>0.56000000000000005</v>
      </c>
      <c r="F108" s="480"/>
      <c r="G108" s="485"/>
      <c r="H108" s="485"/>
      <c r="I108" s="470">
        <v>0.57999999999999996</v>
      </c>
      <c r="J108" s="480"/>
    </row>
    <row r="109" spans="1:10" s="468" customFormat="1" ht="31.5" customHeight="1" x14ac:dyDescent="0.3">
      <c r="A109" s="483"/>
      <c r="B109" s="484"/>
      <c r="C109" s="469" t="s">
        <v>6974</v>
      </c>
      <c r="D109" s="485"/>
      <c r="E109" s="476">
        <v>6.3888888888888884E-2</v>
      </c>
      <c r="F109" s="480"/>
      <c r="G109" s="485"/>
      <c r="H109" s="485"/>
      <c r="I109" s="476">
        <v>6.3888888888888884E-2</v>
      </c>
      <c r="J109" s="480"/>
    </row>
    <row r="110" spans="1:10" s="468" customFormat="1" ht="31.5" customHeight="1" x14ac:dyDescent="0.3">
      <c r="A110" s="483"/>
      <c r="B110" s="484"/>
      <c r="C110" s="469" t="s">
        <v>6975</v>
      </c>
      <c r="D110" s="485"/>
      <c r="E110" s="476">
        <v>6.805555555555555E-2</v>
      </c>
      <c r="F110" s="480"/>
      <c r="G110" s="485"/>
      <c r="H110" s="485"/>
      <c r="I110" s="476">
        <v>6.805555555555555E-2</v>
      </c>
      <c r="J110" s="480"/>
    </row>
    <row r="111" spans="1:10" s="468" customFormat="1" ht="31.5" customHeight="1" x14ac:dyDescent="0.3">
      <c r="A111" s="479" t="s">
        <v>6976</v>
      </c>
      <c r="B111" s="471" t="s">
        <v>6977</v>
      </c>
      <c r="C111" s="471" t="s">
        <v>6978</v>
      </c>
      <c r="D111" s="472" t="s">
        <v>106</v>
      </c>
      <c r="E111" s="472" t="s">
        <v>6979</v>
      </c>
      <c r="F111" s="473" t="s">
        <v>6980</v>
      </c>
      <c r="G111" s="472" t="s">
        <v>130</v>
      </c>
      <c r="H111" s="466"/>
      <c r="I111" s="472" t="s">
        <v>6979</v>
      </c>
      <c r="J111" s="473" t="s">
        <v>6980</v>
      </c>
    </row>
    <row r="112" spans="1:10" s="468" customFormat="1" ht="31.5" customHeight="1" x14ac:dyDescent="0.3">
      <c r="A112" s="479" t="s">
        <v>6981</v>
      </c>
      <c r="B112" s="471" t="s">
        <v>6982</v>
      </c>
      <c r="C112" s="471" t="s">
        <v>6983</v>
      </c>
      <c r="D112" s="472" t="s">
        <v>106</v>
      </c>
      <c r="E112" s="472" t="s">
        <v>6984</v>
      </c>
      <c r="F112" s="473" t="s">
        <v>6618</v>
      </c>
      <c r="G112" s="472" t="s">
        <v>130</v>
      </c>
      <c r="H112" s="466"/>
      <c r="I112" s="472" t="s">
        <v>6984</v>
      </c>
      <c r="J112" s="473" t="s">
        <v>6618</v>
      </c>
    </row>
    <row r="113" spans="1:10" s="468" customFormat="1" ht="31.5" customHeight="1" x14ac:dyDescent="0.3">
      <c r="A113" s="479" t="s">
        <v>6985</v>
      </c>
      <c r="B113" s="471" t="s">
        <v>6986</v>
      </c>
      <c r="C113" s="471" t="s">
        <v>6987</v>
      </c>
      <c r="D113" s="472" t="s">
        <v>106</v>
      </c>
      <c r="E113" s="472" t="s">
        <v>6988</v>
      </c>
      <c r="F113" s="473" t="s">
        <v>6989</v>
      </c>
      <c r="G113" s="472" t="s">
        <v>130</v>
      </c>
      <c r="H113" s="466"/>
      <c r="I113" s="472" t="s">
        <v>6990</v>
      </c>
      <c r="J113" s="473" t="s">
        <v>6989</v>
      </c>
    </row>
    <row r="114" spans="1:10" s="468" customFormat="1" ht="31.5" customHeight="1" x14ac:dyDescent="0.3">
      <c r="A114" s="479" t="s">
        <v>6991</v>
      </c>
      <c r="B114" s="471" t="s">
        <v>6992</v>
      </c>
      <c r="C114" s="471" t="s">
        <v>6993</v>
      </c>
      <c r="D114" s="472" t="s">
        <v>106</v>
      </c>
      <c r="E114" s="472" t="s">
        <v>6984</v>
      </c>
      <c r="F114" s="473" t="s">
        <v>6618</v>
      </c>
      <c r="G114" s="472" t="s">
        <v>130</v>
      </c>
      <c r="H114" s="466"/>
      <c r="I114" s="472" t="s">
        <v>6984</v>
      </c>
      <c r="J114" s="473" t="s">
        <v>6618</v>
      </c>
    </row>
    <row r="115" spans="1:10" s="468" customFormat="1" ht="31.5" customHeight="1" x14ac:dyDescent="0.3">
      <c r="A115" s="479" t="s">
        <v>6994</v>
      </c>
      <c r="B115" s="471" t="s">
        <v>6995</v>
      </c>
      <c r="C115" s="471" t="s">
        <v>6996</v>
      </c>
      <c r="D115" s="472" t="s">
        <v>106</v>
      </c>
      <c r="E115" s="472" t="s">
        <v>6984</v>
      </c>
      <c r="F115" s="473" t="s">
        <v>6509</v>
      </c>
      <c r="G115" s="472" t="s">
        <v>130</v>
      </c>
      <c r="H115" s="466"/>
      <c r="I115" s="472" t="s">
        <v>6984</v>
      </c>
      <c r="J115" s="473" t="s">
        <v>6509</v>
      </c>
    </row>
    <row r="116" spans="1:10" s="468" customFormat="1" ht="31.5" customHeight="1" x14ac:dyDescent="0.3">
      <c r="A116" s="479" t="s">
        <v>6997</v>
      </c>
      <c r="B116" s="471" t="s">
        <v>6998</v>
      </c>
      <c r="C116" s="471" t="s">
        <v>6999</v>
      </c>
      <c r="D116" s="472" t="s">
        <v>106</v>
      </c>
      <c r="E116" s="472" t="s">
        <v>6984</v>
      </c>
      <c r="F116" s="473" t="s">
        <v>7000</v>
      </c>
      <c r="G116" s="472" t="s">
        <v>130</v>
      </c>
      <c r="H116" s="466"/>
      <c r="I116" s="472" t="s">
        <v>6984</v>
      </c>
      <c r="J116" s="473" t="s">
        <v>7000</v>
      </c>
    </row>
    <row r="117" spans="1:10" s="468" customFormat="1" ht="31.5" customHeight="1" x14ac:dyDescent="0.3">
      <c r="A117" s="479" t="s">
        <v>7001</v>
      </c>
      <c r="B117" s="471" t="s">
        <v>7002</v>
      </c>
      <c r="C117" s="471" t="s">
        <v>7003</v>
      </c>
      <c r="D117" s="472" t="s">
        <v>106</v>
      </c>
      <c r="E117" s="472" t="s">
        <v>7004</v>
      </c>
      <c r="F117" s="473" t="s">
        <v>7005</v>
      </c>
      <c r="G117" s="472" t="s">
        <v>130</v>
      </c>
      <c r="H117" s="466"/>
      <c r="I117" s="472" t="s">
        <v>7004</v>
      </c>
      <c r="J117" s="473" t="s">
        <v>7005</v>
      </c>
    </row>
    <row r="118" spans="1:10" s="468" customFormat="1" ht="31.5" customHeight="1" x14ac:dyDescent="0.3">
      <c r="A118" s="479" t="s">
        <v>7006</v>
      </c>
      <c r="B118" s="471" t="s">
        <v>7007</v>
      </c>
      <c r="C118" s="471" t="s">
        <v>7008</v>
      </c>
      <c r="D118" s="472" t="s">
        <v>106</v>
      </c>
      <c r="E118" s="472" t="s">
        <v>7009</v>
      </c>
      <c r="F118" s="473" t="s">
        <v>7010</v>
      </c>
      <c r="G118" s="472" t="s">
        <v>130</v>
      </c>
      <c r="H118" s="466"/>
      <c r="I118" s="472" t="s">
        <v>7009</v>
      </c>
      <c r="J118" s="473" t="s">
        <v>7010</v>
      </c>
    </row>
    <row r="119" spans="1:10" s="468" customFormat="1" ht="31.5" customHeight="1" x14ac:dyDescent="0.3">
      <c r="A119" s="479" t="s">
        <v>7011</v>
      </c>
      <c r="B119" s="471" t="s">
        <v>7012</v>
      </c>
      <c r="C119" s="471" t="s">
        <v>7013</v>
      </c>
      <c r="D119" s="472" t="s">
        <v>106</v>
      </c>
      <c r="E119" s="472" t="s">
        <v>7014</v>
      </c>
      <c r="F119" s="473" t="s">
        <v>7015</v>
      </c>
      <c r="G119" s="472" t="s">
        <v>130</v>
      </c>
      <c r="H119" s="466"/>
      <c r="I119" s="472" t="s">
        <v>7014</v>
      </c>
      <c r="J119" s="473" t="s">
        <v>7015</v>
      </c>
    </row>
    <row r="120" spans="1:10" s="468" customFormat="1" ht="31.5" customHeight="1" x14ac:dyDescent="0.3">
      <c r="A120" s="479" t="s">
        <v>7016</v>
      </c>
      <c r="B120" s="471" t="s">
        <v>7017</v>
      </c>
      <c r="C120" s="471" t="s">
        <v>7018</v>
      </c>
      <c r="D120" s="472" t="s">
        <v>106</v>
      </c>
      <c r="E120" s="472" t="s">
        <v>5886</v>
      </c>
      <c r="F120" s="473" t="s">
        <v>7019</v>
      </c>
      <c r="G120" s="472" t="s">
        <v>130</v>
      </c>
      <c r="H120" s="466"/>
      <c r="I120" s="472" t="s">
        <v>5886</v>
      </c>
      <c r="J120" s="473" t="s">
        <v>7019</v>
      </c>
    </row>
    <row r="121" spans="1:10" s="468" customFormat="1" ht="31.5" customHeight="1" x14ac:dyDescent="0.3">
      <c r="A121" s="479" t="s">
        <v>7020</v>
      </c>
      <c r="B121" s="471" t="s">
        <v>7021</v>
      </c>
      <c r="C121" s="471" t="s">
        <v>7022</v>
      </c>
      <c r="D121" s="472" t="s">
        <v>106</v>
      </c>
      <c r="E121" s="472" t="s">
        <v>7023</v>
      </c>
      <c r="F121" s="473" t="s">
        <v>7024</v>
      </c>
      <c r="G121" s="472" t="s">
        <v>130</v>
      </c>
      <c r="H121" s="466"/>
      <c r="I121" s="472" t="s">
        <v>7023</v>
      </c>
      <c r="J121" s="473" t="s">
        <v>7024</v>
      </c>
    </row>
    <row r="122" spans="1:10" s="468" customFormat="1" ht="31.5" customHeight="1" x14ac:dyDescent="0.3">
      <c r="A122" s="479" t="s">
        <v>7025</v>
      </c>
      <c r="B122" s="471" t="s">
        <v>7026</v>
      </c>
      <c r="C122" s="471" t="s">
        <v>7027</v>
      </c>
      <c r="D122" s="472" t="s">
        <v>106</v>
      </c>
      <c r="E122" s="472" t="s">
        <v>7028</v>
      </c>
      <c r="F122" s="473" t="s">
        <v>6902</v>
      </c>
      <c r="G122" s="472" t="s">
        <v>130</v>
      </c>
      <c r="H122" s="466"/>
      <c r="I122" s="472" t="s">
        <v>7028</v>
      </c>
      <c r="J122" s="473" t="s">
        <v>6902</v>
      </c>
    </row>
    <row r="123" spans="1:10" s="468" customFormat="1" ht="31.5" customHeight="1" x14ac:dyDescent="0.3">
      <c r="A123" s="479" t="s">
        <v>7029</v>
      </c>
      <c r="B123" s="471" t="s">
        <v>7030</v>
      </c>
      <c r="C123" s="471" t="s">
        <v>7031</v>
      </c>
      <c r="D123" s="472" t="s">
        <v>106</v>
      </c>
      <c r="E123" s="472" t="s">
        <v>6768</v>
      </c>
      <c r="F123" s="473" t="s">
        <v>6902</v>
      </c>
      <c r="G123" s="472" t="s">
        <v>130</v>
      </c>
      <c r="H123" s="466"/>
      <c r="I123" s="472" t="s">
        <v>6768</v>
      </c>
      <c r="J123" s="473" t="s">
        <v>6902</v>
      </c>
    </row>
    <row r="124" spans="1:10" s="468" customFormat="1" ht="45" customHeight="1" x14ac:dyDescent="0.3">
      <c r="A124" s="479" t="s">
        <v>7032</v>
      </c>
      <c r="B124" s="471" t="s">
        <v>7033</v>
      </c>
      <c r="C124" s="471" t="s">
        <v>7034</v>
      </c>
      <c r="D124" s="472" t="s">
        <v>106</v>
      </c>
      <c r="E124" s="472" t="s">
        <v>7035</v>
      </c>
      <c r="F124" s="473" t="s">
        <v>7036</v>
      </c>
      <c r="G124" s="472" t="s">
        <v>130</v>
      </c>
      <c r="H124" s="466"/>
      <c r="I124" s="472" t="s">
        <v>7035</v>
      </c>
      <c r="J124" s="473" t="s">
        <v>7036</v>
      </c>
    </row>
    <row r="125" spans="1:10" s="468" customFormat="1" ht="31.5" customHeight="1" x14ac:dyDescent="0.3">
      <c r="A125" s="479" t="s">
        <v>7037</v>
      </c>
      <c r="B125" s="471" t="s">
        <v>7038</v>
      </c>
      <c r="C125" s="471" t="s">
        <v>7039</v>
      </c>
      <c r="D125" s="472" t="s">
        <v>106</v>
      </c>
      <c r="E125" s="472" t="s">
        <v>7040</v>
      </c>
      <c r="F125" s="473" t="s">
        <v>7036</v>
      </c>
      <c r="G125" s="472" t="s">
        <v>130</v>
      </c>
      <c r="H125" s="466"/>
      <c r="I125" s="472" t="s">
        <v>7040</v>
      </c>
      <c r="J125" s="473" t="s">
        <v>7036</v>
      </c>
    </row>
    <row r="126" spans="1:10" s="468" customFormat="1" ht="31.5" customHeight="1" x14ac:dyDescent="0.3">
      <c r="A126" s="479" t="s">
        <v>7041</v>
      </c>
      <c r="B126" s="471" t="s">
        <v>7042</v>
      </c>
      <c r="C126" s="471" t="s">
        <v>7043</v>
      </c>
      <c r="D126" s="472" t="s">
        <v>106</v>
      </c>
      <c r="E126" s="472" t="s">
        <v>7044</v>
      </c>
      <c r="F126" s="473" t="s">
        <v>7045</v>
      </c>
      <c r="G126" s="472" t="s">
        <v>130</v>
      </c>
      <c r="H126" s="466"/>
      <c r="I126" s="472" t="s">
        <v>7044</v>
      </c>
      <c r="J126" s="473" t="s">
        <v>7045</v>
      </c>
    </row>
    <row r="127" spans="1:10" s="468" customFormat="1" ht="31.5" customHeight="1" x14ac:dyDescent="0.3">
      <c r="A127" s="479" t="s">
        <v>7046</v>
      </c>
      <c r="B127" s="471" t="s">
        <v>6929</v>
      </c>
      <c r="C127" s="471" t="s">
        <v>7047</v>
      </c>
      <c r="D127" s="472" t="s">
        <v>106</v>
      </c>
      <c r="E127" s="472" t="s">
        <v>6768</v>
      </c>
      <c r="F127" s="474" t="s">
        <v>7048</v>
      </c>
      <c r="G127" s="472" t="s">
        <v>130</v>
      </c>
      <c r="H127" s="466"/>
      <c r="I127" s="472" t="s">
        <v>6768</v>
      </c>
      <c r="J127" s="473" t="s">
        <v>6902</v>
      </c>
    </row>
    <row r="128" spans="1:10" s="468" customFormat="1" ht="31.5" customHeight="1" x14ac:dyDescent="0.3">
      <c r="A128" s="479" t="s">
        <v>7049</v>
      </c>
      <c r="B128" s="471" t="s">
        <v>7050</v>
      </c>
      <c r="C128" s="471" t="s">
        <v>7051</v>
      </c>
      <c r="D128" s="472" t="s">
        <v>106</v>
      </c>
      <c r="E128" s="472" t="s">
        <v>6768</v>
      </c>
      <c r="F128" s="473" t="s">
        <v>6902</v>
      </c>
      <c r="G128" s="472" t="s">
        <v>130</v>
      </c>
      <c r="H128" s="466"/>
      <c r="I128" s="472" t="s">
        <v>6768</v>
      </c>
      <c r="J128" s="473" t="s">
        <v>6902</v>
      </c>
    </row>
    <row r="129" spans="1:10" s="468" customFormat="1" ht="31.5" customHeight="1" x14ac:dyDescent="0.3">
      <c r="A129" s="479" t="s">
        <v>7052</v>
      </c>
      <c r="B129" s="471" t="s">
        <v>7053</v>
      </c>
      <c r="C129" s="471" t="s">
        <v>7054</v>
      </c>
      <c r="D129" s="472" t="s">
        <v>106</v>
      </c>
      <c r="E129" s="472" t="s">
        <v>6939</v>
      </c>
      <c r="F129" s="473" t="s">
        <v>7055</v>
      </c>
      <c r="G129" s="472" t="s">
        <v>130</v>
      </c>
      <c r="H129" s="466"/>
      <c r="I129" s="472" t="s">
        <v>6939</v>
      </c>
      <c r="J129" s="473" t="s">
        <v>7055</v>
      </c>
    </row>
    <row r="130" spans="1:10" s="468" customFormat="1" ht="31.5" customHeight="1" x14ac:dyDescent="0.3">
      <c r="A130" s="479" t="s">
        <v>7056</v>
      </c>
      <c r="B130" s="471" t="s">
        <v>7057</v>
      </c>
      <c r="C130" s="471" t="s">
        <v>7058</v>
      </c>
      <c r="D130" s="472" t="s">
        <v>106</v>
      </c>
      <c r="E130" s="472" t="s">
        <v>7059</v>
      </c>
      <c r="F130" s="473" t="s">
        <v>6902</v>
      </c>
      <c r="G130" s="472" t="s">
        <v>130</v>
      </c>
      <c r="H130" s="466"/>
      <c r="I130" s="472" t="s">
        <v>7059</v>
      </c>
      <c r="J130" s="473" t="s">
        <v>6902</v>
      </c>
    </row>
    <row r="131" spans="1:10" s="468" customFormat="1" ht="31.5" customHeight="1" x14ac:dyDescent="0.3">
      <c r="A131" s="479" t="s">
        <v>7060</v>
      </c>
      <c r="B131" s="471" t="s">
        <v>7061</v>
      </c>
      <c r="C131" s="471" t="s">
        <v>7062</v>
      </c>
      <c r="D131" s="472" t="s">
        <v>106</v>
      </c>
      <c r="E131" s="472" t="s">
        <v>7063</v>
      </c>
      <c r="F131" s="473" t="s">
        <v>7064</v>
      </c>
      <c r="G131" s="472" t="s">
        <v>130</v>
      </c>
      <c r="H131" s="466"/>
      <c r="I131" s="472" t="s">
        <v>7063</v>
      </c>
      <c r="J131" s="473" t="s">
        <v>7064</v>
      </c>
    </row>
    <row r="132" spans="1:10" s="468" customFormat="1" ht="31.5" customHeight="1" x14ac:dyDescent="0.3">
      <c r="A132" s="479" t="s">
        <v>7065</v>
      </c>
      <c r="B132" s="471" t="s">
        <v>7066</v>
      </c>
      <c r="C132" s="471" t="s">
        <v>7067</v>
      </c>
      <c r="D132" s="472" t="s">
        <v>106</v>
      </c>
      <c r="E132" s="472" t="s">
        <v>6768</v>
      </c>
      <c r="F132" s="473" t="s">
        <v>6911</v>
      </c>
      <c r="G132" s="472" t="s">
        <v>130</v>
      </c>
      <c r="H132" s="466"/>
      <c r="I132" s="472" t="s">
        <v>6768</v>
      </c>
      <c r="J132" s="473" t="s">
        <v>6911</v>
      </c>
    </row>
    <row r="133" spans="1:10" s="468" customFormat="1" ht="31.5" customHeight="1" x14ac:dyDescent="0.3">
      <c r="A133" s="479" t="s">
        <v>7068</v>
      </c>
      <c r="B133" s="471" t="s">
        <v>7069</v>
      </c>
      <c r="C133" s="471" t="s">
        <v>7070</v>
      </c>
      <c r="D133" s="472" t="s">
        <v>106</v>
      </c>
      <c r="E133" s="472" t="s">
        <v>7071</v>
      </c>
      <c r="F133" s="474" t="s">
        <v>7072</v>
      </c>
      <c r="G133" s="472" t="s">
        <v>130</v>
      </c>
      <c r="H133" s="466"/>
      <c r="I133" s="472" t="s">
        <v>7071</v>
      </c>
      <c r="J133" s="473" t="s">
        <v>7073</v>
      </c>
    </row>
    <row r="134" spans="1:10" s="468" customFormat="1" ht="31.5" customHeight="1" x14ac:dyDescent="0.3">
      <c r="A134" s="479" t="s">
        <v>7074</v>
      </c>
      <c r="B134" s="471" t="s">
        <v>7075</v>
      </c>
      <c r="C134" s="471" t="s">
        <v>7076</v>
      </c>
      <c r="D134" s="472" t="s">
        <v>106</v>
      </c>
      <c r="E134" s="472" t="s">
        <v>7035</v>
      </c>
      <c r="F134" s="473" t="s">
        <v>7077</v>
      </c>
      <c r="G134" s="472" t="s">
        <v>130</v>
      </c>
      <c r="H134" s="466"/>
      <c r="I134" s="472" t="s">
        <v>7035</v>
      </c>
      <c r="J134" s="473" t="s">
        <v>7078</v>
      </c>
    </row>
    <row r="135" spans="1:10" s="468" customFormat="1" ht="31.5" customHeight="1" x14ac:dyDescent="0.3">
      <c r="A135" s="479" t="s">
        <v>7079</v>
      </c>
      <c r="B135" s="471" t="s">
        <v>7080</v>
      </c>
      <c r="C135" s="471" t="s">
        <v>7081</v>
      </c>
      <c r="D135" s="472" t="s">
        <v>106</v>
      </c>
      <c r="E135" s="472" t="s">
        <v>7082</v>
      </c>
      <c r="F135" s="473" t="s">
        <v>7083</v>
      </c>
      <c r="G135" s="472" t="s">
        <v>130</v>
      </c>
      <c r="H135" s="466"/>
      <c r="I135" s="472" t="s">
        <v>7082</v>
      </c>
      <c r="J135" s="473" t="s">
        <v>7083</v>
      </c>
    </row>
    <row r="136" spans="1:10" s="468" customFormat="1" ht="31.5" customHeight="1" x14ac:dyDescent="0.3">
      <c r="A136" s="479" t="s">
        <v>7084</v>
      </c>
      <c r="B136" s="471" t="s">
        <v>7085</v>
      </c>
      <c r="C136" s="471" t="s">
        <v>7086</v>
      </c>
      <c r="D136" s="472" t="s">
        <v>106</v>
      </c>
      <c r="E136" s="472" t="s">
        <v>7087</v>
      </c>
      <c r="F136" s="473" t="s">
        <v>7088</v>
      </c>
      <c r="G136" s="472" t="s">
        <v>130</v>
      </c>
      <c r="H136" s="466"/>
      <c r="I136" s="472" t="s">
        <v>7087</v>
      </c>
      <c r="J136" s="473" t="s">
        <v>7088</v>
      </c>
    </row>
    <row r="137" spans="1:10" s="468" customFormat="1" ht="31.5" customHeight="1" x14ac:dyDescent="0.3">
      <c r="A137" s="479" t="s">
        <v>7089</v>
      </c>
      <c r="B137" s="471" t="s">
        <v>7090</v>
      </c>
      <c r="C137" s="471" t="s">
        <v>7091</v>
      </c>
      <c r="D137" s="472" t="s">
        <v>106</v>
      </c>
      <c r="E137" s="472" t="s">
        <v>5886</v>
      </c>
      <c r="F137" s="473" t="s">
        <v>6461</v>
      </c>
      <c r="G137" s="472" t="s">
        <v>130</v>
      </c>
      <c r="H137" s="466"/>
      <c r="I137" s="472" t="s">
        <v>5886</v>
      </c>
      <c r="J137" s="473" t="s">
        <v>6461</v>
      </c>
    </row>
    <row r="138" spans="1:10" s="468" customFormat="1" ht="31.5" customHeight="1" x14ac:dyDescent="0.3">
      <c r="A138" s="479" t="s">
        <v>7092</v>
      </c>
      <c r="B138" s="471" t="s">
        <v>7093</v>
      </c>
      <c r="C138" s="471" t="s">
        <v>7094</v>
      </c>
      <c r="D138" s="472" t="s">
        <v>106</v>
      </c>
      <c r="E138" s="472" t="s">
        <v>7095</v>
      </c>
      <c r="F138" s="473" t="s">
        <v>6911</v>
      </c>
      <c r="G138" s="472" t="s">
        <v>130</v>
      </c>
      <c r="H138" s="466"/>
      <c r="I138" s="472" t="s">
        <v>7095</v>
      </c>
      <c r="J138" s="473" t="s">
        <v>6911</v>
      </c>
    </row>
    <row r="139" spans="1:10" s="468" customFormat="1" ht="31.5" customHeight="1" x14ac:dyDescent="0.3">
      <c r="A139" s="488" t="s">
        <v>7096</v>
      </c>
      <c r="B139" s="471" t="s">
        <v>7097</v>
      </c>
      <c r="C139" s="489" t="s">
        <v>7099</v>
      </c>
      <c r="D139" s="486" t="s">
        <v>106</v>
      </c>
      <c r="E139" s="486" t="s">
        <v>6768</v>
      </c>
      <c r="F139" s="487" t="s">
        <v>7100</v>
      </c>
      <c r="G139" s="486" t="s">
        <v>130</v>
      </c>
      <c r="H139" s="485"/>
      <c r="I139" s="486" t="s">
        <v>6768</v>
      </c>
      <c r="J139" s="487" t="s">
        <v>7100</v>
      </c>
    </row>
    <row r="140" spans="1:10" s="468" customFormat="1" ht="31.5" customHeight="1" x14ac:dyDescent="0.3">
      <c r="A140" s="488"/>
      <c r="B140" s="471" t="s">
        <v>7098</v>
      </c>
      <c r="C140" s="489"/>
      <c r="D140" s="486"/>
      <c r="E140" s="486"/>
      <c r="F140" s="487"/>
      <c r="G140" s="486"/>
      <c r="H140" s="485"/>
      <c r="I140" s="486"/>
      <c r="J140" s="487"/>
    </row>
    <row r="141" spans="1:10" s="468" customFormat="1" ht="31.5" customHeight="1" x14ac:dyDescent="0.3">
      <c r="A141" s="483">
        <v>1101.1400000000001</v>
      </c>
      <c r="B141" s="484" t="s">
        <v>7101</v>
      </c>
      <c r="C141" s="469" t="s">
        <v>7102</v>
      </c>
      <c r="D141" s="485"/>
      <c r="E141" s="470">
        <v>0.28000000000000003</v>
      </c>
      <c r="F141" s="480" t="s">
        <v>7103</v>
      </c>
      <c r="G141" s="485"/>
      <c r="H141" s="485"/>
      <c r="I141" s="470">
        <v>0.28999999999999998</v>
      </c>
      <c r="J141" s="480" t="s">
        <v>7104</v>
      </c>
    </row>
    <row r="142" spans="1:10" s="468" customFormat="1" ht="31.5" customHeight="1" x14ac:dyDescent="0.3">
      <c r="A142" s="483"/>
      <c r="B142" s="484"/>
      <c r="C142" s="469" t="s">
        <v>7105</v>
      </c>
      <c r="D142" s="485"/>
      <c r="E142" s="470">
        <v>0.61</v>
      </c>
      <c r="F142" s="480"/>
      <c r="G142" s="485"/>
      <c r="H142" s="485"/>
      <c r="I142" s="470">
        <v>0.64</v>
      </c>
      <c r="J142" s="480"/>
    </row>
    <row r="143" spans="1:10" s="468" customFormat="1" ht="31.5" customHeight="1" x14ac:dyDescent="0.3">
      <c r="A143" s="483"/>
      <c r="B143" s="484"/>
      <c r="C143" s="469" t="s">
        <v>7106</v>
      </c>
      <c r="D143" s="485"/>
      <c r="E143" s="470">
        <v>0.55000000000000004</v>
      </c>
      <c r="F143" s="480"/>
      <c r="G143" s="485"/>
      <c r="H143" s="485"/>
      <c r="I143" s="470">
        <v>0.6</v>
      </c>
      <c r="J143" s="480"/>
    </row>
    <row r="144" spans="1:10" s="468" customFormat="1" ht="31.5" customHeight="1" x14ac:dyDescent="0.3">
      <c r="A144" s="483"/>
      <c r="B144" s="484"/>
      <c r="C144" s="469" t="s">
        <v>7107</v>
      </c>
      <c r="D144" s="485"/>
      <c r="E144" s="470">
        <v>0.39</v>
      </c>
      <c r="F144" s="480"/>
      <c r="G144" s="485"/>
      <c r="H144" s="485"/>
      <c r="I144" s="470">
        <v>0.41</v>
      </c>
      <c r="J144" s="480"/>
    </row>
    <row r="145" spans="1:10" s="468" customFormat="1" ht="31.5" customHeight="1" x14ac:dyDescent="0.3">
      <c r="A145" s="483"/>
      <c r="B145" s="484"/>
      <c r="C145" s="469" t="s">
        <v>7108</v>
      </c>
      <c r="D145" s="485"/>
      <c r="E145" s="475">
        <v>0.39</v>
      </c>
      <c r="F145" s="480"/>
      <c r="G145" s="485"/>
      <c r="H145" s="485"/>
      <c r="I145" s="475">
        <v>0.41</v>
      </c>
      <c r="J145" s="480"/>
    </row>
    <row r="146" spans="1:10" s="468" customFormat="1" ht="31.5" customHeight="1" x14ac:dyDescent="0.3">
      <c r="A146" s="479" t="s">
        <v>7109</v>
      </c>
      <c r="B146" s="471" t="s">
        <v>7110</v>
      </c>
      <c r="C146" s="471" t="s">
        <v>7111</v>
      </c>
      <c r="D146" s="472" t="s">
        <v>106</v>
      </c>
      <c r="E146" s="472" t="s">
        <v>7112</v>
      </c>
      <c r="F146" s="473" t="s">
        <v>7113</v>
      </c>
      <c r="G146" s="472" t="s">
        <v>130</v>
      </c>
      <c r="H146" s="466"/>
      <c r="I146" s="472" t="s">
        <v>7112</v>
      </c>
      <c r="J146" s="473" t="s">
        <v>7113</v>
      </c>
    </row>
    <row r="147" spans="1:10" s="468" customFormat="1" ht="31.5" customHeight="1" x14ac:dyDescent="0.3">
      <c r="A147" s="479" t="s">
        <v>7114</v>
      </c>
      <c r="B147" s="471" t="s">
        <v>7115</v>
      </c>
      <c r="C147" s="471" t="s">
        <v>7116</v>
      </c>
      <c r="D147" s="472" t="s">
        <v>106</v>
      </c>
      <c r="E147" s="472" t="s">
        <v>7117</v>
      </c>
      <c r="F147" s="473" t="s">
        <v>3522</v>
      </c>
      <c r="G147" s="472" t="s">
        <v>130</v>
      </c>
      <c r="H147" s="466"/>
      <c r="I147" s="472" t="s">
        <v>7117</v>
      </c>
      <c r="J147" s="473" t="s">
        <v>3522</v>
      </c>
    </row>
    <row r="148" spans="1:10" s="468" customFormat="1" ht="31.5" customHeight="1" x14ac:dyDescent="0.3">
      <c r="A148" s="479" t="s">
        <v>7118</v>
      </c>
      <c r="B148" s="471" t="s">
        <v>7119</v>
      </c>
      <c r="C148" s="471" t="s">
        <v>7120</v>
      </c>
      <c r="D148" s="472" t="s">
        <v>106</v>
      </c>
      <c r="E148" s="472" t="s">
        <v>7121</v>
      </c>
      <c r="F148" s="473" t="s">
        <v>7113</v>
      </c>
      <c r="G148" s="472" t="s">
        <v>130</v>
      </c>
      <c r="H148" s="466"/>
      <c r="I148" s="472" t="s">
        <v>7121</v>
      </c>
      <c r="J148" s="473" t="s">
        <v>7113</v>
      </c>
    </row>
    <row r="149" spans="1:10" s="468" customFormat="1" ht="31.5" customHeight="1" x14ac:dyDescent="0.3">
      <c r="A149" s="479" t="s">
        <v>7122</v>
      </c>
      <c r="B149" s="471" t="s">
        <v>7123</v>
      </c>
      <c r="C149" s="471" t="s">
        <v>7124</v>
      </c>
      <c r="D149" s="472" t="s">
        <v>106</v>
      </c>
      <c r="E149" s="472" t="s">
        <v>7121</v>
      </c>
      <c r="F149" s="473" t="s">
        <v>7125</v>
      </c>
      <c r="G149" s="472" t="s">
        <v>130</v>
      </c>
      <c r="H149" s="466"/>
      <c r="I149" s="472" t="s">
        <v>7121</v>
      </c>
      <c r="J149" s="473" t="s">
        <v>7125</v>
      </c>
    </row>
    <row r="150" spans="1:10" s="468" customFormat="1" ht="31.5" customHeight="1" x14ac:dyDescent="0.3">
      <c r="A150" s="479" t="s">
        <v>7126</v>
      </c>
      <c r="B150" s="471" t="s">
        <v>7127</v>
      </c>
      <c r="C150" s="471" t="s">
        <v>7128</v>
      </c>
      <c r="D150" s="472" t="s">
        <v>106</v>
      </c>
      <c r="E150" s="472" t="s">
        <v>6833</v>
      </c>
      <c r="F150" s="473" t="s">
        <v>7129</v>
      </c>
      <c r="G150" s="472" t="s">
        <v>130</v>
      </c>
      <c r="H150" s="466"/>
      <c r="I150" s="472" t="s">
        <v>6833</v>
      </c>
      <c r="J150" s="473" t="s">
        <v>7129</v>
      </c>
    </row>
    <row r="151" spans="1:10" s="468" customFormat="1" ht="31.5" customHeight="1" x14ac:dyDescent="0.3">
      <c r="A151" s="479" t="s">
        <v>7130</v>
      </c>
      <c r="B151" s="471" t="s">
        <v>7131</v>
      </c>
      <c r="C151" s="471" t="s">
        <v>7132</v>
      </c>
      <c r="D151" s="472" t="s">
        <v>106</v>
      </c>
      <c r="E151" s="472" t="s">
        <v>6792</v>
      </c>
      <c r="F151" s="473" t="s">
        <v>6651</v>
      </c>
      <c r="G151" s="472" t="s">
        <v>130</v>
      </c>
      <c r="H151" s="466"/>
      <c r="I151" s="472" t="s">
        <v>6792</v>
      </c>
      <c r="J151" s="473" t="s">
        <v>6651</v>
      </c>
    </row>
    <row r="152" spans="1:10" s="468" customFormat="1" ht="31.5" customHeight="1" x14ac:dyDescent="0.3">
      <c r="A152" s="479" t="s">
        <v>7133</v>
      </c>
      <c r="B152" s="471" t="s">
        <v>7134</v>
      </c>
      <c r="C152" s="471" t="s">
        <v>7135</v>
      </c>
      <c r="D152" s="472" t="s">
        <v>106</v>
      </c>
      <c r="E152" s="472" t="s">
        <v>6807</v>
      </c>
      <c r="F152" s="474" t="s">
        <v>7136</v>
      </c>
      <c r="G152" s="472" t="s">
        <v>130</v>
      </c>
      <c r="H152" s="466"/>
      <c r="I152" s="472" t="s">
        <v>6807</v>
      </c>
      <c r="J152" s="473" t="s">
        <v>6691</v>
      </c>
    </row>
    <row r="153" spans="1:10" s="468" customFormat="1" ht="31.5" customHeight="1" x14ac:dyDescent="0.3">
      <c r="A153" s="479" t="s">
        <v>7137</v>
      </c>
      <c r="B153" s="471" t="s">
        <v>7138</v>
      </c>
      <c r="C153" s="471" t="s">
        <v>7139</v>
      </c>
      <c r="D153" s="472" t="s">
        <v>106</v>
      </c>
      <c r="E153" s="472" t="s">
        <v>6520</v>
      </c>
      <c r="F153" s="474" t="s">
        <v>7140</v>
      </c>
      <c r="G153" s="472" t="s">
        <v>130</v>
      </c>
      <c r="H153" s="466"/>
      <c r="I153" s="472" t="s">
        <v>6520</v>
      </c>
      <c r="J153" s="473" t="s">
        <v>6651</v>
      </c>
    </row>
    <row r="154" spans="1:10" s="468" customFormat="1" ht="31.5" customHeight="1" x14ac:dyDescent="0.3">
      <c r="A154" s="479" t="s">
        <v>7141</v>
      </c>
      <c r="B154" s="471" t="s">
        <v>7142</v>
      </c>
      <c r="C154" s="471" t="s">
        <v>7143</v>
      </c>
      <c r="D154" s="472" t="s">
        <v>106</v>
      </c>
      <c r="E154" s="472" t="s">
        <v>6520</v>
      </c>
      <c r="F154" s="474" t="s">
        <v>7144</v>
      </c>
      <c r="G154" s="472" t="s">
        <v>130</v>
      </c>
      <c r="H154" s="466"/>
      <c r="I154" s="472" t="s">
        <v>6520</v>
      </c>
      <c r="J154" s="473" t="s">
        <v>6651</v>
      </c>
    </row>
    <row r="155" spans="1:10" s="468" customFormat="1" ht="31.5" customHeight="1" x14ac:dyDescent="0.3">
      <c r="A155" s="479" t="s">
        <v>7145</v>
      </c>
      <c r="B155" s="471" t="s">
        <v>7146</v>
      </c>
      <c r="C155" s="471" t="s">
        <v>7147</v>
      </c>
      <c r="D155" s="466"/>
      <c r="E155" s="472" t="s">
        <v>6792</v>
      </c>
      <c r="F155" s="474" t="s">
        <v>7148</v>
      </c>
      <c r="G155" s="472" t="s">
        <v>130</v>
      </c>
      <c r="H155" s="466"/>
      <c r="I155" s="472" t="s">
        <v>6792</v>
      </c>
      <c r="J155" s="473" t="s">
        <v>3522</v>
      </c>
    </row>
    <row r="156" spans="1:10" s="468" customFormat="1" ht="31.5" customHeight="1" x14ac:dyDescent="0.3">
      <c r="A156" s="479" t="s">
        <v>7149</v>
      </c>
      <c r="B156" s="471" t="s">
        <v>7150</v>
      </c>
      <c r="C156" s="471" t="s">
        <v>7151</v>
      </c>
      <c r="D156" s="472" t="s">
        <v>106</v>
      </c>
      <c r="E156" s="472" t="s">
        <v>6664</v>
      </c>
      <c r="F156" s="474" t="s">
        <v>7152</v>
      </c>
      <c r="G156" s="472" t="s">
        <v>130</v>
      </c>
      <c r="H156" s="466"/>
      <c r="I156" s="472" t="s">
        <v>6664</v>
      </c>
      <c r="J156" s="473" t="s">
        <v>7153</v>
      </c>
    </row>
    <row r="157" spans="1:10" s="468" customFormat="1" ht="31.5" customHeight="1" x14ac:dyDescent="0.3">
      <c r="A157" s="479" t="s">
        <v>7154</v>
      </c>
      <c r="B157" s="471" t="s">
        <v>7155</v>
      </c>
      <c r="C157" s="471" t="s">
        <v>7156</v>
      </c>
      <c r="D157" s="472" t="s">
        <v>106</v>
      </c>
      <c r="E157" s="472" t="s">
        <v>5726</v>
      </c>
      <c r="F157" s="473" t="s">
        <v>6651</v>
      </c>
      <c r="G157" s="472" t="s">
        <v>130</v>
      </c>
      <c r="H157" s="466"/>
      <c r="I157" s="472" t="s">
        <v>5726</v>
      </c>
      <c r="J157" s="473" t="s">
        <v>6651</v>
      </c>
    </row>
    <row r="158" spans="1:10" s="468" customFormat="1" ht="31.5" customHeight="1" x14ac:dyDescent="0.3">
      <c r="A158" s="479" t="s">
        <v>7157</v>
      </c>
      <c r="B158" s="471" t="s">
        <v>7158</v>
      </c>
      <c r="C158" s="471" t="s">
        <v>7159</v>
      </c>
      <c r="D158" s="472" t="s">
        <v>106</v>
      </c>
      <c r="E158" s="472" t="s">
        <v>6792</v>
      </c>
      <c r="F158" s="473" t="s">
        <v>6648</v>
      </c>
      <c r="G158" s="472" t="s">
        <v>130</v>
      </c>
      <c r="H158" s="466"/>
      <c r="I158" s="472" t="s">
        <v>6792</v>
      </c>
      <c r="J158" s="473" t="s">
        <v>6648</v>
      </c>
    </row>
    <row r="159" spans="1:10" s="468" customFormat="1" ht="31.5" customHeight="1" x14ac:dyDescent="0.3">
      <c r="A159" s="479" t="s">
        <v>7160</v>
      </c>
      <c r="B159" s="471" t="s">
        <v>7161</v>
      </c>
      <c r="C159" s="471" t="s">
        <v>7162</v>
      </c>
      <c r="D159" s="472" t="s">
        <v>106</v>
      </c>
      <c r="E159" s="472" t="s">
        <v>6520</v>
      </c>
      <c r="F159" s="473" t="s">
        <v>7163</v>
      </c>
      <c r="G159" s="472" t="s">
        <v>130</v>
      </c>
      <c r="H159" s="466"/>
      <c r="I159" s="472" t="s">
        <v>6520</v>
      </c>
      <c r="J159" s="473" t="s">
        <v>7113</v>
      </c>
    </row>
    <row r="160" spans="1:10" s="468" customFormat="1" ht="31.5" customHeight="1" x14ac:dyDescent="0.3">
      <c r="A160" s="479" t="s">
        <v>7164</v>
      </c>
      <c r="B160" s="471" t="s">
        <v>7165</v>
      </c>
      <c r="C160" s="471" t="s">
        <v>7166</v>
      </c>
      <c r="D160" s="472" t="s">
        <v>106</v>
      </c>
      <c r="E160" s="472" t="s">
        <v>6828</v>
      </c>
      <c r="F160" s="473" t="s">
        <v>3522</v>
      </c>
      <c r="G160" s="472" t="s">
        <v>130</v>
      </c>
      <c r="H160" s="466"/>
      <c r="I160" s="472" t="s">
        <v>6828</v>
      </c>
      <c r="J160" s="473" t="s">
        <v>3522</v>
      </c>
    </row>
    <row r="161" spans="1:10" s="468" customFormat="1" ht="31.5" customHeight="1" x14ac:dyDescent="0.3">
      <c r="A161" s="479" t="s">
        <v>7167</v>
      </c>
      <c r="B161" s="471" t="s">
        <v>7168</v>
      </c>
      <c r="C161" s="471" t="s">
        <v>7169</v>
      </c>
      <c r="D161" s="472" t="s">
        <v>106</v>
      </c>
      <c r="E161" s="472" t="s">
        <v>6792</v>
      </c>
      <c r="F161" s="473" t="s">
        <v>7170</v>
      </c>
      <c r="G161" s="472" t="s">
        <v>130</v>
      </c>
      <c r="H161" s="466"/>
      <c r="I161" s="472" t="s">
        <v>6792</v>
      </c>
      <c r="J161" s="473" t="s">
        <v>7113</v>
      </c>
    </row>
    <row r="162" spans="1:10" s="468" customFormat="1" ht="31.5" customHeight="1" x14ac:dyDescent="0.3">
      <c r="A162" s="479" t="s">
        <v>7171</v>
      </c>
      <c r="B162" s="471" t="s">
        <v>7172</v>
      </c>
      <c r="C162" s="471" t="s">
        <v>7173</v>
      </c>
      <c r="D162" s="472" t="s">
        <v>106</v>
      </c>
      <c r="E162" s="472" t="s">
        <v>5929</v>
      </c>
      <c r="F162" s="473" t="s">
        <v>7174</v>
      </c>
      <c r="G162" s="472" t="s">
        <v>130</v>
      </c>
      <c r="H162" s="466"/>
      <c r="I162" s="472" t="s">
        <v>5929</v>
      </c>
      <c r="J162" s="473" t="s">
        <v>7174</v>
      </c>
    </row>
    <row r="163" spans="1:10" s="468" customFormat="1" ht="31.5" customHeight="1" x14ac:dyDescent="0.3">
      <c r="A163" s="479" t="s">
        <v>7175</v>
      </c>
      <c r="B163" s="471" t="s">
        <v>7176</v>
      </c>
      <c r="C163" s="471" t="s">
        <v>7177</v>
      </c>
      <c r="D163" s="472" t="s">
        <v>106</v>
      </c>
      <c r="E163" s="472" t="s">
        <v>6520</v>
      </c>
      <c r="F163" s="473" t="s">
        <v>7174</v>
      </c>
      <c r="G163" s="472" t="s">
        <v>130</v>
      </c>
      <c r="H163" s="466"/>
      <c r="I163" s="472" t="s">
        <v>6520</v>
      </c>
      <c r="J163" s="473" t="s">
        <v>7174</v>
      </c>
    </row>
    <row r="164" spans="1:10" s="468" customFormat="1" ht="31.5" customHeight="1" x14ac:dyDescent="0.3">
      <c r="A164" s="479" t="s">
        <v>7178</v>
      </c>
      <c r="B164" s="471" t="s">
        <v>7179</v>
      </c>
      <c r="C164" s="471" t="s">
        <v>7162</v>
      </c>
      <c r="D164" s="472" t="s">
        <v>106</v>
      </c>
      <c r="E164" s="472" t="s">
        <v>6520</v>
      </c>
      <c r="F164" s="473" t="s">
        <v>7163</v>
      </c>
      <c r="G164" s="472" t="s">
        <v>130</v>
      </c>
      <c r="H164" s="466"/>
      <c r="I164" s="472" t="s">
        <v>6520</v>
      </c>
      <c r="J164" s="473" t="s">
        <v>7113</v>
      </c>
    </row>
    <row r="165" spans="1:10" s="468" customFormat="1" ht="31.5" customHeight="1" x14ac:dyDescent="0.3">
      <c r="A165" s="478">
        <v>12</v>
      </c>
      <c r="B165" s="464" t="s">
        <v>3490</v>
      </c>
      <c r="C165" s="465"/>
      <c r="D165" s="466"/>
      <c r="E165" s="466"/>
      <c r="F165" s="467" t="s">
        <v>7180</v>
      </c>
      <c r="G165" s="466"/>
      <c r="H165" s="466"/>
      <c r="I165" s="466"/>
      <c r="J165" s="467" t="s">
        <v>7180</v>
      </c>
    </row>
    <row r="166" spans="1:10" s="468" customFormat="1" ht="31.5" customHeight="1" x14ac:dyDescent="0.3">
      <c r="A166" s="478">
        <v>1216</v>
      </c>
      <c r="B166" s="464" t="s">
        <v>7181</v>
      </c>
      <c r="C166" s="465"/>
      <c r="D166" s="466"/>
      <c r="E166" s="466"/>
      <c r="F166" s="467" t="s">
        <v>7180</v>
      </c>
      <c r="G166" s="466"/>
      <c r="H166" s="466"/>
      <c r="I166" s="466"/>
      <c r="J166" s="467" t="s">
        <v>7180</v>
      </c>
    </row>
    <row r="167" spans="1:10" s="468" customFormat="1" ht="31.5" customHeight="1" x14ac:dyDescent="0.3">
      <c r="A167" s="483">
        <v>1216.1099999999999</v>
      </c>
      <c r="B167" s="484" t="s">
        <v>7182</v>
      </c>
      <c r="C167" s="469" t="s">
        <v>7183</v>
      </c>
      <c r="D167" s="485"/>
      <c r="E167" s="467" t="s">
        <v>7184</v>
      </c>
      <c r="F167" s="480" t="s">
        <v>7180</v>
      </c>
      <c r="G167" s="485"/>
      <c r="H167" s="485"/>
      <c r="I167" s="470">
        <v>0.34</v>
      </c>
      <c r="J167" s="480" t="s">
        <v>7180</v>
      </c>
    </row>
    <row r="168" spans="1:10" s="468" customFormat="1" ht="31.5" customHeight="1" x14ac:dyDescent="0.3">
      <c r="A168" s="483"/>
      <c r="B168" s="484"/>
      <c r="C168" s="469" t="s">
        <v>7185</v>
      </c>
      <c r="D168" s="485"/>
      <c r="E168" s="470">
        <v>1</v>
      </c>
      <c r="F168" s="480"/>
      <c r="G168" s="485"/>
      <c r="H168" s="485"/>
      <c r="I168" s="470">
        <v>1</v>
      </c>
      <c r="J168" s="480"/>
    </row>
    <row r="169" spans="1:10" s="468" customFormat="1" ht="31.5" customHeight="1" x14ac:dyDescent="0.3">
      <c r="A169" s="483"/>
      <c r="B169" s="484"/>
      <c r="C169" s="469" t="s">
        <v>7186</v>
      </c>
      <c r="D169" s="485"/>
      <c r="E169" s="467" t="s">
        <v>6425</v>
      </c>
      <c r="F169" s="480"/>
      <c r="G169" s="485"/>
      <c r="H169" s="485"/>
      <c r="I169" s="467" t="s">
        <v>6434</v>
      </c>
      <c r="J169" s="480"/>
    </row>
    <row r="170" spans="1:10" s="468" customFormat="1" ht="31.5" customHeight="1" x14ac:dyDescent="0.3">
      <c r="A170" s="483"/>
      <c r="B170" s="484"/>
      <c r="C170" s="469" t="s">
        <v>7187</v>
      </c>
      <c r="D170" s="485"/>
      <c r="E170" s="470">
        <v>1</v>
      </c>
      <c r="F170" s="480"/>
      <c r="G170" s="485"/>
      <c r="H170" s="485"/>
      <c r="I170" s="470">
        <v>1</v>
      </c>
      <c r="J170" s="480"/>
    </row>
    <row r="171" spans="1:10" s="468" customFormat="1" ht="31.5" customHeight="1" x14ac:dyDescent="0.3">
      <c r="A171" s="483"/>
      <c r="B171" s="484"/>
      <c r="C171" s="469" t="s">
        <v>7188</v>
      </c>
      <c r="D171" s="485"/>
      <c r="E171" s="470">
        <v>0.75</v>
      </c>
      <c r="F171" s="480"/>
      <c r="G171" s="485"/>
      <c r="H171" s="485"/>
      <c r="I171" s="470">
        <v>0.75</v>
      </c>
      <c r="J171" s="480"/>
    </row>
    <row r="172" spans="1:10" s="468" customFormat="1" ht="31.5" customHeight="1" x14ac:dyDescent="0.3">
      <c r="A172" s="479" t="s">
        <v>7189</v>
      </c>
      <c r="B172" s="471" t="s">
        <v>7190</v>
      </c>
      <c r="C172" s="471" t="s">
        <v>7191</v>
      </c>
      <c r="D172" s="472" t="s">
        <v>106</v>
      </c>
      <c r="E172" s="472" t="s">
        <v>7192</v>
      </c>
      <c r="F172" s="473" t="s">
        <v>7193</v>
      </c>
      <c r="G172" s="472" t="s">
        <v>130</v>
      </c>
      <c r="H172" s="466"/>
      <c r="I172" s="472" t="s">
        <v>7194</v>
      </c>
      <c r="J172" s="473" t="s">
        <v>7193</v>
      </c>
    </row>
    <row r="173" spans="1:10" s="468" customFormat="1" ht="31.5" customHeight="1" x14ac:dyDescent="0.3">
      <c r="A173" s="479" t="s">
        <v>7195</v>
      </c>
      <c r="B173" s="471" t="s">
        <v>7196</v>
      </c>
      <c r="C173" s="471" t="s">
        <v>7197</v>
      </c>
      <c r="D173" s="472" t="s">
        <v>106</v>
      </c>
      <c r="E173" s="472" t="s">
        <v>6520</v>
      </c>
      <c r="F173" s="473" t="s">
        <v>7198</v>
      </c>
      <c r="G173" s="472" t="s">
        <v>130</v>
      </c>
      <c r="H173" s="466"/>
      <c r="I173" s="472" t="s">
        <v>6520</v>
      </c>
      <c r="J173" s="473" t="s">
        <v>7198</v>
      </c>
    </row>
    <row r="174" spans="1:10" s="468" customFormat="1" ht="31.5" customHeight="1" x14ac:dyDescent="0.3">
      <c r="A174" s="479" t="s">
        <v>7199</v>
      </c>
      <c r="B174" s="471" t="s">
        <v>7200</v>
      </c>
      <c r="C174" s="471" t="s">
        <v>7201</v>
      </c>
      <c r="D174" s="472" t="s">
        <v>106</v>
      </c>
      <c r="E174" s="472" t="s">
        <v>6520</v>
      </c>
      <c r="F174" s="473" t="s">
        <v>7198</v>
      </c>
      <c r="G174" s="472" t="s">
        <v>130</v>
      </c>
      <c r="H174" s="466"/>
      <c r="I174" s="472" t="s">
        <v>6520</v>
      </c>
      <c r="J174" s="473" t="s">
        <v>7198</v>
      </c>
    </row>
    <row r="175" spans="1:10" s="468" customFormat="1" ht="31.5" customHeight="1" x14ac:dyDescent="0.3">
      <c r="A175" s="479" t="s">
        <v>7202</v>
      </c>
      <c r="B175" s="471" t="s">
        <v>7203</v>
      </c>
      <c r="C175" s="471" t="s">
        <v>7204</v>
      </c>
      <c r="D175" s="472" t="s">
        <v>106</v>
      </c>
      <c r="E175" s="472" t="s">
        <v>6520</v>
      </c>
      <c r="F175" s="473" t="s">
        <v>6648</v>
      </c>
      <c r="G175" s="472" t="s">
        <v>130</v>
      </c>
      <c r="H175" s="466"/>
      <c r="I175" s="472" t="s">
        <v>6520</v>
      </c>
      <c r="J175" s="473" t="s">
        <v>6648</v>
      </c>
    </row>
    <row r="176" spans="1:10" s="468" customFormat="1" ht="31.5" customHeight="1" x14ac:dyDescent="0.3">
      <c r="A176" s="479" t="s">
        <v>7205</v>
      </c>
      <c r="B176" s="471" t="s">
        <v>7206</v>
      </c>
      <c r="C176" s="471" t="s">
        <v>7207</v>
      </c>
      <c r="D176" s="472" t="s">
        <v>106</v>
      </c>
      <c r="E176" s="472" t="s">
        <v>7208</v>
      </c>
      <c r="F176" s="473" t="s">
        <v>7113</v>
      </c>
      <c r="G176" s="472" t="s">
        <v>130</v>
      </c>
      <c r="H176" s="466"/>
      <c r="I176" s="472" t="s">
        <v>7208</v>
      </c>
      <c r="J176" s="473" t="s">
        <v>7113</v>
      </c>
    </row>
    <row r="177" spans="1:10" s="468" customFormat="1" ht="31.5" customHeight="1" x14ac:dyDescent="0.3">
      <c r="A177" s="479" t="s">
        <v>7209</v>
      </c>
      <c r="B177" s="471" t="s">
        <v>7210</v>
      </c>
      <c r="C177" s="471" t="s">
        <v>7211</v>
      </c>
      <c r="D177" s="472" t="s">
        <v>106</v>
      </c>
      <c r="E177" s="472" t="s">
        <v>7212</v>
      </c>
      <c r="F177" s="473" t="s">
        <v>7213</v>
      </c>
      <c r="G177" s="472" t="s">
        <v>130</v>
      </c>
      <c r="H177" s="466"/>
      <c r="I177" s="472" t="s">
        <v>7212</v>
      </c>
      <c r="J177" s="473" t="s">
        <v>7213</v>
      </c>
    </row>
    <row r="178" spans="1:10" s="468" customFormat="1" ht="31.5" customHeight="1" x14ac:dyDescent="0.3">
      <c r="A178" s="479" t="s">
        <v>7214</v>
      </c>
      <c r="B178" s="471" t="s">
        <v>7215</v>
      </c>
      <c r="C178" s="471" t="s">
        <v>7216</v>
      </c>
      <c r="D178" s="472" t="s">
        <v>106</v>
      </c>
      <c r="E178" s="472" t="s">
        <v>7217</v>
      </c>
      <c r="F178" s="473" t="s">
        <v>7218</v>
      </c>
      <c r="G178" s="472" t="s">
        <v>130</v>
      </c>
      <c r="H178" s="466"/>
      <c r="I178" s="472" t="s">
        <v>7217</v>
      </c>
      <c r="J178" s="473" t="s">
        <v>7218</v>
      </c>
    </row>
    <row r="179" spans="1:10" s="468" customFormat="1" ht="31.5" customHeight="1" x14ac:dyDescent="0.3">
      <c r="A179" s="479" t="s">
        <v>7219</v>
      </c>
      <c r="B179" s="471" t="s">
        <v>7220</v>
      </c>
      <c r="C179" s="471" t="s">
        <v>7221</v>
      </c>
      <c r="D179" s="472" t="s">
        <v>106</v>
      </c>
      <c r="E179" s="472" t="s">
        <v>7222</v>
      </c>
      <c r="F179" s="473" t="s">
        <v>7223</v>
      </c>
      <c r="G179" s="472" t="s">
        <v>130</v>
      </c>
      <c r="H179" s="466"/>
      <c r="I179" s="472" t="s">
        <v>7222</v>
      </c>
      <c r="J179" s="473" t="s">
        <v>7223</v>
      </c>
    </row>
    <row r="180" spans="1:10" s="468" customFormat="1" ht="31.5" customHeight="1" x14ac:dyDescent="0.3">
      <c r="A180" s="479" t="s">
        <v>7224</v>
      </c>
      <c r="B180" s="471" t="s">
        <v>7225</v>
      </c>
      <c r="C180" s="471" t="s">
        <v>7226</v>
      </c>
      <c r="D180" s="472" t="s">
        <v>106</v>
      </c>
      <c r="E180" s="472" t="s">
        <v>7227</v>
      </c>
      <c r="F180" s="473" t="s">
        <v>7228</v>
      </c>
      <c r="G180" s="472" t="s">
        <v>130</v>
      </c>
      <c r="H180" s="466"/>
      <c r="I180" s="472" t="s">
        <v>7227</v>
      </c>
      <c r="J180" s="473" t="s">
        <v>7228</v>
      </c>
    </row>
    <row r="181" spans="1:10" s="468" customFormat="1" ht="31.5" customHeight="1" x14ac:dyDescent="0.3">
      <c r="A181" s="479" t="s">
        <v>7229</v>
      </c>
      <c r="B181" s="471" t="s">
        <v>7230</v>
      </c>
      <c r="C181" s="471" t="s">
        <v>7231</v>
      </c>
      <c r="D181" s="472" t="s">
        <v>106</v>
      </c>
      <c r="E181" s="472" t="s">
        <v>7222</v>
      </c>
      <c r="F181" s="473" t="s">
        <v>7232</v>
      </c>
      <c r="G181" s="472" t="s">
        <v>130</v>
      </c>
      <c r="H181" s="466"/>
      <c r="I181" s="472" t="s">
        <v>7222</v>
      </c>
      <c r="J181" s="473" t="s">
        <v>7232</v>
      </c>
    </row>
    <row r="182" spans="1:10" s="468" customFormat="1" ht="31.5" customHeight="1" x14ac:dyDescent="0.3">
      <c r="A182" s="479" t="s">
        <v>7233</v>
      </c>
      <c r="B182" s="471" t="s">
        <v>7234</v>
      </c>
      <c r="C182" s="471" t="s">
        <v>7235</v>
      </c>
      <c r="D182" s="472" t="s">
        <v>106</v>
      </c>
      <c r="E182" s="472" t="s">
        <v>7236</v>
      </c>
      <c r="F182" s="473" t="s">
        <v>6515</v>
      </c>
      <c r="G182" s="472" t="s">
        <v>130</v>
      </c>
      <c r="H182" s="466"/>
      <c r="I182" s="472" t="s">
        <v>7236</v>
      </c>
      <c r="J182" s="473" t="s">
        <v>6515</v>
      </c>
    </row>
    <row r="183" spans="1:10" s="468" customFormat="1" ht="31.5" customHeight="1" x14ac:dyDescent="0.3">
      <c r="A183" s="479" t="s">
        <v>7237</v>
      </c>
      <c r="B183" s="471" t="s">
        <v>7238</v>
      </c>
      <c r="C183" s="471" t="s">
        <v>7239</v>
      </c>
      <c r="D183" s="472" t="s">
        <v>106</v>
      </c>
      <c r="E183" s="472" t="s">
        <v>7240</v>
      </c>
      <c r="F183" s="473" t="s">
        <v>7241</v>
      </c>
      <c r="G183" s="472" t="s">
        <v>130</v>
      </c>
      <c r="H183" s="466"/>
      <c r="I183" s="472" t="s">
        <v>7240</v>
      </c>
      <c r="J183" s="473" t="s">
        <v>7241</v>
      </c>
    </row>
    <row r="184" spans="1:10" s="468" customFormat="1" ht="31.5" customHeight="1" x14ac:dyDescent="0.3">
      <c r="A184" s="479" t="s">
        <v>7242</v>
      </c>
      <c r="B184" s="471" t="s">
        <v>7243</v>
      </c>
      <c r="C184" s="471" t="s">
        <v>7244</v>
      </c>
      <c r="D184" s="472" t="s">
        <v>106</v>
      </c>
      <c r="E184" s="472" t="s">
        <v>7245</v>
      </c>
      <c r="F184" s="473" t="s">
        <v>7246</v>
      </c>
      <c r="G184" s="472" t="s">
        <v>130</v>
      </c>
      <c r="H184" s="466"/>
      <c r="I184" s="472" t="s">
        <v>7245</v>
      </c>
      <c r="J184" s="473" t="s">
        <v>7246</v>
      </c>
    </row>
    <row r="185" spans="1:10" s="468" customFormat="1" ht="31.5" customHeight="1" x14ac:dyDescent="0.3">
      <c r="A185" s="479" t="s">
        <v>7247</v>
      </c>
      <c r="B185" s="471" t="s">
        <v>7248</v>
      </c>
      <c r="C185" s="471" t="s">
        <v>7249</v>
      </c>
      <c r="D185" s="472" t="s">
        <v>106</v>
      </c>
      <c r="E185" s="472" t="s">
        <v>7240</v>
      </c>
      <c r="F185" s="473" t="s">
        <v>7250</v>
      </c>
      <c r="G185" s="472" t="s">
        <v>130</v>
      </c>
      <c r="H185" s="466"/>
      <c r="I185" s="472" t="s">
        <v>7240</v>
      </c>
      <c r="J185" s="473" t="s">
        <v>7250</v>
      </c>
    </row>
    <row r="186" spans="1:10" s="468" customFormat="1" ht="31.5" customHeight="1" x14ac:dyDescent="0.3">
      <c r="A186" s="479" t="s">
        <v>7251</v>
      </c>
      <c r="B186" s="471" t="s">
        <v>7252</v>
      </c>
      <c r="C186" s="471" t="s">
        <v>7253</v>
      </c>
      <c r="D186" s="472" t="s">
        <v>106</v>
      </c>
      <c r="E186" s="472" t="s">
        <v>7240</v>
      </c>
      <c r="F186" s="473" t="s">
        <v>6648</v>
      </c>
      <c r="G186" s="472" t="s">
        <v>130</v>
      </c>
      <c r="H186" s="466"/>
      <c r="I186" s="472" t="s">
        <v>7240</v>
      </c>
      <c r="J186" s="473" t="s">
        <v>6648</v>
      </c>
    </row>
    <row r="187" spans="1:10" s="468" customFormat="1" ht="31.5" customHeight="1" x14ac:dyDescent="0.3">
      <c r="A187" s="479" t="s">
        <v>7254</v>
      </c>
      <c r="B187" s="471" t="s">
        <v>7255</v>
      </c>
      <c r="C187" s="471" t="s">
        <v>7256</v>
      </c>
      <c r="D187" s="472" t="s">
        <v>106</v>
      </c>
      <c r="E187" s="472" t="s">
        <v>7257</v>
      </c>
      <c r="F187" s="473" t="s">
        <v>6651</v>
      </c>
      <c r="G187" s="472" t="s">
        <v>130</v>
      </c>
      <c r="H187" s="466"/>
      <c r="I187" s="472" t="s">
        <v>7257</v>
      </c>
      <c r="J187" s="473" t="s">
        <v>6651</v>
      </c>
    </row>
    <row r="188" spans="1:10" s="468" customFormat="1" ht="31.5" customHeight="1" x14ac:dyDescent="0.3">
      <c r="A188" s="479" t="s">
        <v>7258</v>
      </c>
      <c r="B188" s="471" t="s">
        <v>7259</v>
      </c>
      <c r="C188" s="471" t="s">
        <v>7260</v>
      </c>
      <c r="D188" s="472" t="s">
        <v>106</v>
      </c>
      <c r="E188" s="472" t="s">
        <v>6768</v>
      </c>
      <c r="F188" s="473" t="s">
        <v>7261</v>
      </c>
      <c r="G188" s="472" t="s">
        <v>130</v>
      </c>
      <c r="H188" s="466"/>
      <c r="I188" s="472" t="s">
        <v>6768</v>
      </c>
      <c r="J188" s="473" t="s">
        <v>7261</v>
      </c>
    </row>
  </sheetData>
  <mergeCells count="89">
    <mergeCell ref="I4:J4"/>
    <mergeCell ref="A4:A5"/>
    <mergeCell ref="B4:B5"/>
    <mergeCell ref="C4:C5"/>
    <mergeCell ref="D4:G4"/>
    <mergeCell ref="H4:H5"/>
    <mergeCell ref="J9:J13"/>
    <mergeCell ref="A28:A29"/>
    <mergeCell ref="B28:B29"/>
    <mergeCell ref="D28:D29"/>
    <mergeCell ref="F28:F29"/>
    <mergeCell ref="G28:G29"/>
    <mergeCell ref="H28:H29"/>
    <mergeCell ref="J28:J29"/>
    <mergeCell ref="A9:A13"/>
    <mergeCell ref="B9:B13"/>
    <mergeCell ref="D9:D13"/>
    <mergeCell ref="F9:F13"/>
    <mergeCell ref="G9:G13"/>
    <mergeCell ref="H9:H13"/>
    <mergeCell ref="J30:J31"/>
    <mergeCell ref="A32:A33"/>
    <mergeCell ref="B32:B33"/>
    <mergeCell ref="D32:D33"/>
    <mergeCell ref="F32:F33"/>
    <mergeCell ref="G32:G33"/>
    <mergeCell ref="H32:H33"/>
    <mergeCell ref="J32:J33"/>
    <mergeCell ref="A30:A31"/>
    <mergeCell ref="B30:B31"/>
    <mergeCell ref="D30:D31"/>
    <mergeCell ref="F30:F31"/>
    <mergeCell ref="G30:G31"/>
    <mergeCell ref="H30:H31"/>
    <mergeCell ref="J39:J44"/>
    <mergeCell ref="A71:A72"/>
    <mergeCell ref="C71:C72"/>
    <mergeCell ref="D71:D72"/>
    <mergeCell ref="E71:E72"/>
    <mergeCell ref="F71:F72"/>
    <mergeCell ref="G71:G72"/>
    <mergeCell ref="H71:H72"/>
    <mergeCell ref="I71:I72"/>
    <mergeCell ref="J71:J72"/>
    <mergeCell ref="A39:A44"/>
    <mergeCell ref="B39:B44"/>
    <mergeCell ref="D39:D44"/>
    <mergeCell ref="F39:F44"/>
    <mergeCell ref="G39:G44"/>
    <mergeCell ref="H39:H44"/>
    <mergeCell ref="J74:J80"/>
    <mergeCell ref="A104:A110"/>
    <mergeCell ref="B104:B110"/>
    <mergeCell ref="D104:D110"/>
    <mergeCell ref="F104:F110"/>
    <mergeCell ref="G104:G110"/>
    <mergeCell ref="H104:H110"/>
    <mergeCell ref="J104:J110"/>
    <mergeCell ref="A74:A80"/>
    <mergeCell ref="B74:B80"/>
    <mergeCell ref="D74:D80"/>
    <mergeCell ref="F74:F80"/>
    <mergeCell ref="G74:G80"/>
    <mergeCell ref="H74:H80"/>
    <mergeCell ref="G141:G145"/>
    <mergeCell ref="H141:H145"/>
    <mergeCell ref="J141:J145"/>
    <mergeCell ref="A139:A140"/>
    <mergeCell ref="C139:C140"/>
    <mergeCell ref="D139:D140"/>
    <mergeCell ref="E139:E140"/>
    <mergeCell ref="F139:F140"/>
    <mergeCell ref="G139:G140"/>
    <mergeCell ref="J167:J171"/>
    <mergeCell ref="A1:K1"/>
    <mergeCell ref="A2:K2"/>
    <mergeCell ref="A167:A171"/>
    <mergeCell ref="B167:B171"/>
    <mergeCell ref="D167:D171"/>
    <mergeCell ref="F167:F171"/>
    <mergeCell ref="G167:G171"/>
    <mergeCell ref="H167:H171"/>
    <mergeCell ref="H139:H140"/>
    <mergeCell ref="I139:I140"/>
    <mergeCell ref="J139:J140"/>
    <mergeCell ref="A141:A145"/>
    <mergeCell ref="B141:B145"/>
    <mergeCell ref="D141:D145"/>
    <mergeCell ref="F141:F14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zoomScale="130" zoomScaleNormal="130" workbookViewId="0">
      <selection activeCell="B11" sqref="B11"/>
    </sheetView>
  </sheetViews>
  <sheetFormatPr defaultColWidth="9.1796875" defaultRowHeight="13" x14ac:dyDescent="0.35"/>
  <cols>
    <col min="1" max="1" width="16" style="2" customWidth="1"/>
    <col min="2" max="2" width="41.81640625" style="116" customWidth="1"/>
    <col min="3" max="3" width="27.26953125" style="2" customWidth="1"/>
    <col min="4" max="7" width="20" style="2" customWidth="1"/>
    <col min="8" max="8" width="24" style="2" customWidth="1"/>
    <col min="9" max="10" width="20" style="2" customWidth="1"/>
    <col min="11" max="11" width="18.26953125" style="2" customWidth="1"/>
    <col min="12" max="12" width="21.26953125" style="2" customWidth="1"/>
    <col min="13" max="16384" width="9.1796875" style="2"/>
  </cols>
  <sheetData>
    <row r="1" spans="1:11" ht="52.4" customHeight="1" x14ac:dyDescent="0.35">
      <c r="A1" s="546" t="s">
        <v>312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</row>
    <row r="2" spans="1:11" ht="11.25" customHeight="1" x14ac:dyDescent="0.35">
      <c r="A2" s="482" t="s">
        <v>813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</row>
    <row r="3" spans="1:11" ht="25" customHeight="1" x14ac:dyDescent="0.35">
      <c r="A3" s="547" t="s">
        <v>0</v>
      </c>
      <c r="B3" s="547" t="s">
        <v>1</v>
      </c>
      <c r="C3" s="558" t="s">
        <v>2</v>
      </c>
      <c r="D3" s="549" t="s">
        <v>3</v>
      </c>
      <c r="E3" s="550"/>
      <c r="F3" s="550"/>
      <c r="G3" s="551"/>
      <c r="H3" s="560" t="s">
        <v>4</v>
      </c>
      <c r="I3" s="556" t="s">
        <v>5</v>
      </c>
      <c r="J3" s="557"/>
    </row>
    <row r="4" spans="1:11" ht="25" customHeight="1" x14ac:dyDescent="0.35">
      <c r="A4" s="548"/>
      <c r="B4" s="548"/>
      <c r="C4" s="559"/>
      <c r="D4" s="3" t="s">
        <v>6</v>
      </c>
      <c r="E4" s="4" t="s">
        <v>7</v>
      </c>
      <c r="F4" s="5" t="s">
        <v>8</v>
      </c>
      <c r="G4" s="6" t="s">
        <v>9</v>
      </c>
      <c r="H4" s="561"/>
      <c r="I4" s="4" t="s">
        <v>7</v>
      </c>
      <c r="J4" s="5" t="s">
        <v>10</v>
      </c>
    </row>
    <row r="5" spans="1:11" ht="13" customHeight="1" x14ac:dyDescent="0.35">
      <c r="A5" s="7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  <c r="J5" s="7">
        <v>10</v>
      </c>
    </row>
    <row r="6" spans="1:11" ht="13" customHeight="1" x14ac:dyDescent="0.3">
      <c r="A6" s="8">
        <v>12</v>
      </c>
      <c r="B6" s="111" t="s">
        <v>92</v>
      </c>
      <c r="C6" s="10"/>
      <c r="D6" s="10"/>
      <c r="E6" s="10"/>
      <c r="F6" s="137" t="e">
        <f>F7</f>
        <v>#VALUE!</v>
      </c>
      <c r="G6" s="10"/>
      <c r="H6" s="10"/>
      <c r="I6" s="10"/>
      <c r="J6" s="11" t="s">
        <v>814</v>
      </c>
    </row>
    <row r="7" spans="1:11" ht="13" customHeight="1" x14ac:dyDescent="0.3">
      <c r="A7" s="8">
        <v>1205</v>
      </c>
      <c r="B7" s="111" t="s">
        <v>815</v>
      </c>
      <c r="C7" s="10"/>
      <c r="D7" s="10"/>
      <c r="E7" s="10"/>
      <c r="F7" s="137" t="e">
        <f>55757942350-F47</f>
        <v>#VALUE!</v>
      </c>
      <c r="G7" s="10"/>
      <c r="H7" s="10"/>
      <c r="I7" s="10"/>
      <c r="J7" s="11" t="s">
        <v>814</v>
      </c>
    </row>
    <row r="8" spans="1:11" ht="9.25" customHeight="1" x14ac:dyDescent="0.35">
      <c r="A8" s="27">
        <v>1205.01</v>
      </c>
      <c r="B8" s="132" t="s">
        <v>13</v>
      </c>
      <c r="C8" s="28" t="s">
        <v>14</v>
      </c>
      <c r="D8" s="573"/>
      <c r="E8" s="121">
        <v>0.8</v>
      </c>
      <c r="F8" s="13" t="s">
        <v>816</v>
      </c>
      <c r="G8" s="573"/>
      <c r="H8" s="573"/>
      <c r="I8" s="121">
        <v>0.8</v>
      </c>
      <c r="J8" s="13" t="s">
        <v>817</v>
      </c>
    </row>
    <row r="9" spans="1:11" ht="9.65" customHeight="1" x14ac:dyDescent="0.3">
      <c r="A9" s="122"/>
      <c r="B9" s="133"/>
      <c r="C9" s="123" t="s">
        <v>15</v>
      </c>
      <c r="D9" s="574"/>
      <c r="E9" s="122"/>
      <c r="F9" s="122"/>
      <c r="G9" s="574"/>
      <c r="H9" s="574"/>
      <c r="I9" s="122"/>
      <c r="J9" s="122"/>
    </row>
    <row r="10" spans="1:11" ht="9.65" customHeight="1" x14ac:dyDescent="0.3">
      <c r="A10" s="122"/>
      <c r="B10" s="133"/>
      <c r="C10" s="123" t="s">
        <v>818</v>
      </c>
      <c r="D10" s="574"/>
      <c r="E10" s="124">
        <v>0.8</v>
      </c>
      <c r="F10" s="122"/>
      <c r="G10" s="574"/>
      <c r="H10" s="574"/>
      <c r="I10" s="124">
        <v>0.8</v>
      </c>
      <c r="J10" s="122"/>
    </row>
    <row r="11" spans="1:11" ht="13.5" customHeight="1" x14ac:dyDescent="0.3">
      <c r="A11" s="122"/>
      <c r="B11" s="133"/>
      <c r="C11" s="123" t="s">
        <v>819</v>
      </c>
      <c r="D11" s="574"/>
      <c r="E11" s="122"/>
      <c r="F11" s="122"/>
      <c r="G11" s="574"/>
      <c r="H11" s="574"/>
      <c r="I11" s="122"/>
      <c r="J11" s="122"/>
    </row>
    <row r="12" spans="1:11" ht="15" customHeight="1" x14ac:dyDescent="0.35">
      <c r="A12" s="125"/>
      <c r="B12" s="134"/>
      <c r="C12" s="123" t="s">
        <v>820</v>
      </c>
      <c r="D12" s="574"/>
      <c r="E12" s="124">
        <v>1</v>
      </c>
      <c r="F12" s="125"/>
      <c r="G12" s="574"/>
      <c r="H12" s="574"/>
      <c r="I12" s="124">
        <v>1</v>
      </c>
      <c r="J12" s="125"/>
    </row>
    <row r="13" spans="1:11" ht="9.65" customHeight="1" x14ac:dyDescent="0.3">
      <c r="A13" s="122"/>
      <c r="B13" s="133"/>
      <c r="C13" s="123" t="s">
        <v>821</v>
      </c>
      <c r="D13" s="574"/>
      <c r="E13" s="124">
        <v>1</v>
      </c>
      <c r="F13" s="122"/>
      <c r="G13" s="574"/>
      <c r="H13" s="574"/>
      <c r="I13" s="124">
        <v>1</v>
      </c>
      <c r="J13" s="122"/>
    </row>
    <row r="14" spans="1:11" ht="17.899999999999999" customHeight="1" x14ac:dyDescent="0.35">
      <c r="A14" s="36"/>
      <c r="B14" s="135"/>
      <c r="C14" s="20" t="s">
        <v>21</v>
      </c>
      <c r="D14" s="576"/>
      <c r="E14" s="36"/>
      <c r="F14" s="36"/>
      <c r="G14" s="576"/>
      <c r="H14" s="576"/>
      <c r="I14" s="36"/>
      <c r="J14" s="36"/>
    </row>
    <row r="15" spans="1:11" ht="27" customHeight="1" x14ac:dyDescent="0.35">
      <c r="A15" s="19" t="s">
        <v>822</v>
      </c>
      <c r="B15" s="106" t="s">
        <v>24</v>
      </c>
      <c r="C15" s="19" t="s">
        <v>823</v>
      </c>
      <c r="D15" s="19" t="s">
        <v>824</v>
      </c>
      <c r="E15" s="19" t="s">
        <v>94</v>
      </c>
      <c r="F15" s="25" t="s">
        <v>825</v>
      </c>
      <c r="G15" s="19" t="s">
        <v>28</v>
      </c>
      <c r="H15" s="24"/>
      <c r="I15" s="19" t="s">
        <v>94</v>
      </c>
      <c r="J15" s="25" t="s">
        <v>826</v>
      </c>
    </row>
    <row r="16" spans="1:11" ht="19" customHeight="1" x14ac:dyDescent="0.35">
      <c r="A16" s="19" t="s">
        <v>827</v>
      </c>
      <c r="B16" s="106" t="s">
        <v>30</v>
      </c>
      <c r="C16" s="19" t="s">
        <v>828</v>
      </c>
      <c r="D16" s="19" t="s">
        <v>824</v>
      </c>
      <c r="E16" s="19" t="s">
        <v>829</v>
      </c>
      <c r="F16" s="25" t="s">
        <v>830</v>
      </c>
      <c r="G16" s="19" t="s">
        <v>28</v>
      </c>
      <c r="H16" s="24"/>
      <c r="I16" s="19" t="s">
        <v>829</v>
      </c>
      <c r="J16" s="25" t="s">
        <v>831</v>
      </c>
    </row>
    <row r="17" spans="1:12" ht="27" customHeight="1" x14ac:dyDescent="0.35">
      <c r="A17" s="19" t="s">
        <v>832</v>
      </c>
      <c r="B17" s="106" t="s">
        <v>34</v>
      </c>
      <c r="C17" s="19" t="s">
        <v>833</v>
      </c>
      <c r="D17" s="19" t="s">
        <v>824</v>
      </c>
      <c r="E17" s="19" t="s">
        <v>94</v>
      </c>
      <c r="F17" s="25" t="s">
        <v>834</v>
      </c>
      <c r="G17" s="19" t="s">
        <v>28</v>
      </c>
      <c r="H17" s="24"/>
      <c r="I17" s="19" t="s">
        <v>94</v>
      </c>
      <c r="J17" s="25" t="s">
        <v>835</v>
      </c>
    </row>
    <row r="18" spans="1:12" ht="46" customHeight="1" x14ac:dyDescent="0.35">
      <c r="A18" s="19" t="s">
        <v>836</v>
      </c>
      <c r="B18" s="106" t="s">
        <v>38</v>
      </c>
      <c r="C18" s="26" t="s">
        <v>837</v>
      </c>
      <c r="D18" s="19" t="s">
        <v>824</v>
      </c>
      <c r="E18" s="26" t="s">
        <v>838</v>
      </c>
      <c r="F18" s="25" t="s">
        <v>839</v>
      </c>
      <c r="G18" s="19" t="s">
        <v>28</v>
      </c>
      <c r="H18" s="26"/>
      <c r="I18" s="26" t="s">
        <v>840</v>
      </c>
      <c r="J18" s="25" t="s">
        <v>841</v>
      </c>
    </row>
    <row r="19" spans="1:12" ht="27" customHeight="1" x14ac:dyDescent="0.35">
      <c r="A19" s="19" t="s">
        <v>842</v>
      </c>
      <c r="B19" s="106" t="s">
        <v>97</v>
      </c>
      <c r="C19" s="19" t="s">
        <v>843</v>
      </c>
      <c r="D19" s="19" t="s">
        <v>824</v>
      </c>
      <c r="E19" s="19" t="s">
        <v>844</v>
      </c>
      <c r="F19" s="25" t="s">
        <v>845</v>
      </c>
      <c r="G19" s="19" t="s">
        <v>28</v>
      </c>
      <c r="H19" s="24"/>
      <c r="I19" s="19" t="s">
        <v>844</v>
      </c>
      <c r="J19" s="25" t="s">
        <v>846</v>
      </c>
    </row>
    <row r="20" spans="1:12" ht="19" customHeight="1" x14ac:dyDescent="0.35">
      <c r="A20" s="19" t="s">
        <v>847</v>
      </c>
      <c r="B20" s="106" t="s">
        <v>43</v>
      </c>
      <c r="C20" s="19" t="s">
        <v>848</v>
      </c>
      <c r="D20" s="19" t="s">
        <v>824</v>
      </c>
      <c r="E20" s="19" t="s">
        <v>27</v>
      </c>
      <c r="F20" s="25" t="s">
        <v>849</v>
      </c>
      <c r="G20" s="19" t="s">
        <v>28</v>
      </c>
      <c r="H20" s="24"/>
      <c r="I20" s="19" t="s">
        <v>27</v>
      </c>
      <c r="J20" s="25" t="s">
        <v>850</v>
      </c>
    </row>
    <row r="21" spans="1:12" ht="27" customHeight="1" x14ac:dyDescent="0.35">
      <c r="A21" s="19" t="s">
        <v>851</v>
      </c>
      <c r="B21" s="106" t="s">
        <v>48</v>
      </c>
      <c r="C21" s="19" t="s">
        <v>852</v>
      </c>
      <c r="D21" s="19" t="s">
        <v>824</v>
      </c>
      <c r="E21" s="19" t="s">
        <v>94</v>
      </c>
      <c r="F21" s="25" t="s">
        <v>853</v>
      </c>
      <c r="G21" s="19" t="s">
        <v>28</v>
      </c>
      <c r="H21" s="24"/>
      <c r="I21" s="19" t="s">
        <v>94</v>
      </c>
      <c r="J21" s="25" t="s">
        <v>854</v>
      </c>
    </row>
    <row r="22" spans="1:12" ht="35.15" customHeight="1" x14ac:dyDescent="0.35">
      <c r="A22" s="19" t="s">
        <v>855</v>
      </c>
      <c r="B22" s="106" t="s">
        <v>51</v>
      </c>
      <c r="C22" s="19" t="s">
        <v>856</v>
      </c>
      <c r="D22" s="19" t="s">
        <v>824</v>
      </c>
      <c r="E22" s="19" t="s">
        <v>27</v>
      </c>
      <c r="F22" s="25" t="s">
        <v>857</v>
      </c>
      <c r="G22" s="19" t="s">
        <v>28</v>
      </c>
      <c r="H22" s="26"/>
      <c r="I22" s="19" t="s">
        <v>27</v>
      </c>
      <c r="J22" s="25" t="s">
        <v>858</v>
      </c>
    </row>
    <row r="23" spans="1:12" ht="26.9" customHeight="1" x14ac:dyDescent="0.35">
      <c r="A23" s="27">
        <v>1205.02</v>
      </c>
      <c r="B23" s="132" t="s">
        <v>54</v>
      </c>
      <c r="C23" s="28" t="s">
        <v>859</v>
      </c>
      <c r="D23" s="573"/>
      <c r="E23" s="121">
        <v>1</v>
      </c>
      <c r="F23" s="13" t="s">
        <v>860</v>
      </c>
      <c r="G23" s="573"/>
      <c r="H23" s="573"/>
      <c r="I23" s="121">
        <v>1</v>
      </c>
      <c r="J23" s="13" t="s">
        <v>861</v>
      </c>
    </row>
    <row r="24" spans="1:12" ht="35.25" customHeight="1" x14ac:dyDescent="0.35">
      <c r="A24" s="29"/>
      <c r="B24" s="136"/>
      <c r="C24" s="20" t="s">
        <v>862</v>
      </c>
      <c r="D24" s="576"/>
      <c r="E24" s="126">
        <v>1</v>
      </c>
      <c r="F24" s="29"/>
      <c r="G24" s="576"/>
      <c r="H24" s="576"/>
      <c r="I24" s="126">
        <v>1</v>
      </c>
      <c r="J24" s="29"/>
    </row>
    <row r="25" spans="1:12" ht="19" customHeight="1" x14ac:dyDescent="0.35">
      <c r="A25" s="19" t="s">
        <v>863</v>
      </c>
      <c r="B25" s="106" t="s">
        <v>63</v>
      </c>
      <c r="C25" s="19" t="s">
        <v>864</v>
      </c>
      <c r="D25" s="19" t="s">
        <v>824</v>
      </c>
      <c r="E25" s="19" t="s">
        <v>99</v>
      </c>
      <c r="F25" s="25" t="s">
        <v>865</v>
      </c>
      <c r="G25" s="19" t="s">
        <v>28</v>
      </c>
      <c r="H25" s="24"/>
      <c r="I25" s="19" t="s">
        <v>99</v>
      </c>
      <c r="J25" s="25" t="s">
        <v>850</v>
      </c>
    </row>
    <row r="26" spans="1:12" ht="30.75" customHeight="1" x14ac:dyDescent="0.35">
      <c r="A26" s="27">
        <v>1205.03</v>
      </c>
      <c r="B26" s="132" t="s">
        <v>67</v>
      </c>
      <c r="C26" s="28" t="s">
        <v>104</v>
      </c>
      <c r="D26" s="573"/>
      <c r="E26" s="121">
        <v>1</v>
      </c>
      <c r="F26" s="13" t="s">
        <v>866</v>
      </c>
      <c r="G26" s="573"/>
      <c r="H26" s="573"/>
      <c r="I26" s="121">
        <v>1</v>
      </c>
      <c r="J26" s="13" t="s">
        <v>867</v>
      </c>
    </row>
    <row r="27" spans="1:12" ht="39.25" customHeight="1" x14ac:dyDescent="0.35">
      <c r="A27" s="29"/>
      <c r="B27" s="136"/>
      <c r="C27" s="20" t="s">
        <v>868</v>
      </c>
      <c r="D27" s="576"/>
      <c r="E27" s="126">
        <v>1</v>
      </c>
      <c r="F27" s="29"/>
      <c r="G27" s="576"/>
      <c r="H27" s="576"/>
      <c r="I27" s="126">
        <v>1</v>
      </c>
      <c r="J27" s="29"/>
    </row>
    <row r="28" spans="1:12" ht="21" customHeight="1" x14ac:dyDescent="0.35">
      <c r="A28" s="19" t="s">
        <v>869</v>
      </c>
      <c r="B28" s="106" t="s">
        <v>72</v>
      </c>
      <c r="C28" s="19" t="s">
        <v>870</v>
      </c>
      <c r="D28" s="19" t="s">
        <v>824</v>
      </c>
      <c r="E28" s="19" t="s">
        <v>99</v>
      </c>
      <c r="F28" s="25" t="s">
        <v>871</v>
      </c>
      <c r="G28" s="19" t="s">
        <v>28</v>
      </c>
      <c r="H28" s="24"/>
      <c r="I28" s="19" t="s">
        <v>99</v>
      </c>
      <c r="J28" s="25" t="s">
        <v>872</v>
      </c>
    </row>
    <row r="29" spans="1:12" ht="21" customHeight="1" x14ac:dyDescent="0.35">
      <c r="A29" s="19" t="s">
        <v>873</v>
      </c>
      <c r="B29" s="106" t="s">
        <v>78</v>
      </c>
      <c r="C29" s="19" t="s">
        <v>874</v>
      </c>
      <c r="D29" s="19" t="s">
        <v>824</v>
      </c>
      <c r="E29" s="19" t="s">
        <v>80</v>
      </c>
      <c r="F29" s="25" t="s">
        <v>845</v>
      </c>
      <c r="G29" s="19" t="s">
        <v>28</v>
      </c>
      <c r="H29" s="24"/>
      <c r="I29" s="19" t="s">
        <v>80</v>
      </c>
      <c r="J29" s="25" t="s">
        <v>846</v>
      </c>
    </row>
    <row r="30" spans="1:12" ht="21" customHeight="1" x14ac:dyDescent="0.35">
      <c r="A30" s="19" t="s">
        <v>875</v>
      </c>
      <c r="B30" s="106" t="s">
        <v>83</v>
      </c>
      <c r="C30" s="19" t="s">
        <v>876</v>
      </c>
      <c r="D30" s="19" t="s">
        <v>824</v>
      </c>
      <c r="E30" s="19" t="s">
        <v>80</v>
      </c>
      <c r="F30" s="25" t="s">
        <v>877</v>
      </c>
      <c r="G30" s="19" t="s">
        <v>28</v>
      </c>
      <c r="H30" s="24"/>
      <c r="I30" s="19" t="s">
        <v>80</v>
      </c>
      <c r="J30" s="25" t="s">
        <v>878</v>
      </c>
    </row>
    <row r="31" spans="1:12" ht="19" customHeight="1" x14ac:dyDescent="0.35">
      <c r="A31" s="19" t="s">
        <v>879</v>
      </c>
      <c r="B31" s="106" t="s">
        <v>102</v>
      </c>
      <c r="C31" s="19" t="s">
        <v>880</v>
      </c>
      <c r="D31" s="19" t="s">
        <v>824</v>
      </c>
      <c r="E31" s="19" t="s">
        <v>65</v>
      </c>
      <c r="F31" s="25" t="s">
        <v>881</v>
      </c>
      <c r="G31" s="19" t="s">
        <v>28</v>
      </c>
      <c r="H31" s="24"/>
      <c r="I31" s="19" t="s">
        <v>65</v>
      </c>
      <c r="J31" s="25" t="s">
        <v>53</v>
      </c>
    </row>
    <row r="32" spans="1:12" ht="28.5" customHeight="1" x14ac:dyDescent="0.35">
      <c r="A32" s="27">
        <v>1205.1099999999999</v>
      </c>
      <c r="B32" s="132" t="s">
        <v>882</v>
      </c>
      <c r="C32" s="28" t="s">
        <v>883</v>
      </c>
      <c r="D32" s="573"/>
      <c r="E32" s="121">
        <v>0.24</v>
      </c>
      <c r="F32" s="13" t="s">
        <v>884</v>
      </c>
      <c r="G32" s="573"/>
      <c r="H32" s="573"/>
      <c r="I32" s="121">
        <v>0.26</v>
      </c>
      <c r="J32" s="13" t="s">
        <v>885</v>
      </c>
      <c r="K32" s="388">
        <v>50947500000</v>
      </c>
      <c r="L32" s="389">
        <f>K32-F78</f>
        <v>34447500000</v>
      </c>
    </row>
    <row r="33" spans="1:10" ht="9.65" customHeight="1" x14ac:dyDescent="0.3">
      <c r="A33" s="122"/>
      <c r="B33" s="133"/>
      <c r="C33" s="123" t="s">
        <v>886</v>
      </c>
      <c r="D33" s="574"/>
      <c r="E33" s="122"/>
      <c r="F33" s="122"/>
      <c r="G33" s="574"/>
      <c r="H33" s="574"/>
      <c r="I33" s="122"/>
      <c r="J33" s="122"/>
    </row>
    <row r="34" spans="1:10" ht="19.399999999999999" customHeight="1" x14ac:dyDescent="0.35">
      <c r="A34" s="125"/>
      <c r="B34" s="134"/>
      <c r="C34" s="123" t="s">
        <v>887</v>
      </c>
      <c r="D34" s="574"/>
      <c r="E34" s="124">
        <v>0.24</v>
      </c>
      <c r="F34" s="125"/>
      <c r="G34" s="574"/>
      <c r="H34" s="574"/>
      <c r="I34" s="124">
        <v>0.26</v>
      </c>
      <c r="J34" s="125"/>
    </row>
    <row r="35" spans="1:10" ht="30" customHeight="1" x14ac:dyDescent="0.35">
      <c r="A35" s="19" t="s">
        <v>888</v>
      </c>
      <c r="B35" s="106" t="s">
        <v>889</v>
      </c>
      <c r="C35" s="19" t="s">
        <v>890</v>
      </c>
      <c r="D35" s="19" t="s">
        <v>824</v>
      </c>
      <c r="E35" s="19" t="s">
        <v>562</v>
      </c>
      <c r="F35" s="25" t="s">
        <v>891</v>
      </c>
      <c r="G35" s="19" t="s">
        <v>28</v>
      </c>
      <c r="H35" s="26"/>
      <c r="I35" s="19" t="s">
        <v>562</v>
      </c>
      <c r="J35" s="25" t="s">
        <v>892</v>
      </c>
    </row>
    <row r="36" spans="1:10" ht="186" customHeight="1" x14ac:dyDescent="0.35">
      <c r="A36" s="19" t="s">
        <v>893</v>
      </c>
      <c r="B36" s="106" t="s">
        <v>894</v>
      </c>
      <c r="C36" s="26" t="s">
        <v>895</v>
      </c>
      <c r="D36" s="19" t="s">
        <v>896</v>
      </c>
      <c r="E36" s="26" t="s">
        <v>897</v>
      </c>
      <c r="F36" s="25" t="s">
        <v>898</v>
      </c>
      <c r="G36" s="19" t="s">
        <v>28</v>
      </c>
      <c r="H36" s="26"/>
      <c r="I36" s="26" t="s">
        <v>899</v>
      </c>
      <c r="J36" s="25" t="s">
        <v>900</v>
      </c>
    </row>
    <row r="37" spans="1:10" ht="41.15" customHeight="1" x14ac:dyDescent="0.35">
      <c r="A37" s="19" t="s">
        <v>901</v>
      </c>
      <c r="B37" s="106" t="s">
        <v>902</v>
      </c>
      <c r="C37" s="26" t="s">
        <v>903</v>
      </c>
      <c r="D37" s="19" t="s">
        <v>896</v>
      </c>
      <c r="E37" s="26" t="s">
        <v>904</v>
      </c>
      <c r="F37" s="25" t="s">
        <v>905</v>
      </c>
      <c r="G37" s="19" t="s">
        <v>28</v>
      </c>
      <c r="H37" s="26"/>
      <c r="I37" s="26" t="s">
        <v>904</v>
      </c>
      <c r="J37" s="25" t="s">
        <v>906</v>
      </c>
    </row>
    <row r="38" spans="1:10" ht="21" customHeight="1" x14ac:dyDescent="0.35">
      <c r="A38" s="19" t="s">
        <v>907</v>
      </c>
      <c r="B38" s="106" t="s">
        <v>908</v>
      </c>
      <c r="C38" s="19" t="s">
        <v>909</v>
      </c>
      <c r="D38" s="19" t="s">
        <v>896</v>
      </c>
      <c r="E38" s="19" t="s">
        <v>450</v>
      </c>
      <c r="F38" s="25" t="s">
        <v>846</v>
      </c>
      <c r="G38" s="19" t="s">
        <v>28</v>
      </c>
      <c r="H38" s="24"/>
      <c r="I38" s="19" t="s">
        <v>910</v>
      </c>
      <c r="J38" s="25" t="s">
        <v>872</v>
      </c>
    </row>
    <row r="39" spans="1:10" ht="65.150000000000006" customHeight="1" x14ac:dyDescent="0.35">
      <c r="A39" s="19" t="s">
        <v>911</v>
      </c>
      <c r="B39" s="106" t="s">
        <v>912</v>
      </c>
      <c r="C39" s="26" t="s">
        <v>913</v>
      </c>
      <c r="D39" s="19" t="s">
        <v>896</v>
      </c>
      <c r="E39" s="26" t="s">
        <v>914</v>
      </c>
      <c r="F39" s="25" t="s">
        <v>915</v>
      </c>
      <c r="G39" s="19" t="s">
        <v>28</v>
      </c>
      <c r="H39" s="26"/>
      <c r="I39" s="26" t="s">
        <v>916</v>
      </c>
      <c r="J39" s="25" t="s">
        <v>917</v>
      </c>
    </row>
    <row r="40" spans="1:10" ht="46" customHeight="1" x14ac:dyDescent="0.35">
      <c r="A40" s="19" t="s">
        <v>918</v>
      </c>
      <c r="B40" s="106" t="s">
        <v>919</v>
      </c>
      <c r="C40" s="26" t="s">
        <v>920</v>
      </c>
      <c r="D40" s="19" t="s">
        <v>896</v>
      </c>
      <c r="E40" s="26" t="s">
        <v>921</v>
      </c>
      <c r="F40" s="25" t="s">
        <v>922</v>
      </c>
      <c r="G40" s="19" t="s">
        <v>28</v>
      </c>
      <c r="H40" s="26"/>
      <c r="I40" s="26" t="s">
        <v>923</v>
      </c>
      <c r="J40" s="25" t="s">
        <v>924</v>
      </c>
    </row>
    <row r="41" spans="1:10" ht="33" customHeight="1" x14ac:dyDescent="0.35">
      <c r="A41" s="19" t="s">
        <v>925</v>
      </c>
      <c r="B41" s="106" t="s">
        <v>926</v>
      </c>
      <c r="C41" s="26" t="s">
        <v>927</v>
      </c>
      <c r="D41" s="19" t="s">
        <v>896</v>
      </c>
      <c r="E41" s="26" t="s">
        <v>928</v>
      </c>
      <c r="F41" s="25" t="s">
        <v>878</v>
      </c>
      <c r="G41" s="19" t="s">
        <v>28</v>
      </c>
      <c r="H41" s="26"/>
      <c r="I41" s="26" t="s">
        <v>929</v>
      </c>
      <c r="J41" s="25" t="s">
        <v>930</v>
      </c>
    </row>
    <row r="42" spans="1:10" ht="30" customHeight="1" x14ac:dyDescent="0.35">
      <c r="A42" s="19" t="s">
        <v>931</v>
      </c>
      <c r="B42" s="106" t="s">
        <v>932</v>
      </c>
      <c r="C42" s="19" t="s">
        <v>933</v>
      </c>
      <c r="D42" s="19" t="s">
        <v>896</v>
      </c>
      <c r="E42" s="26" t="s">
        <v>934</v>
      </c>
      <c r="F42" s="25" t="s">
        <v>935</v>
      </c>
      <c r="G42" s="19" t="s">
        <v>28</v>
      </c>
      <c r="H42" s="26"/>
      <c r="I42" s="26" t="s">
        <v>936</v>
      </c>
      <c r="J42" s="25" t="s">
        <v>835</v>
      </c>
    </row>
    <row r="43" spans="1:10" ht="31.5" customHeight="1" x14ac:dyDescent="0.35">
      <c r="A43" s="19" t="s">
        <v>937</v>
      </c>
      <c r="B43" s="106" t="s">
        <v>938</v>
      </c>
      <c r="C43" s="26" t="s">
        <v>939</v>
      </c>
      <c r="D43" s="19" t="s">
        <v>896</v>
      </c>
      <c r="E43" s="26" t="s">
        <v>940</v>
      </c>
      <c r="F43" s="25" t="s">
        <v>941</v>
      </c>
      <c r="G43" s="19" t="s">
        <v>28</v>
      </c>
      <c r="H43" s="26"/>
      <c r="I43" s="26" t="s">
        <v>942</v>
      </c>
      <c r="J43" s="25" t="s">
        <v>943</v>
      </c>
    </row>
    <row r="44" spans="1:10" ht="30" customHeight="1" x14ac:dyDescent="0.35">
      <c r="A44" s="19" t="s">
        <v>944</v>
      </c>
      <c r="B44" s="106" t="s">
        <v>945</v>
      </c>
      <c r="C44" s="19" t="s">
        <v>946</v>
      </c>
      <c r="D44" s="19" t="s">
        <v>896</v>
      </c>
      <c r="E44" s="19" t="s">
        <v>947</v>
      </c>
      <c r="F44" s="25" t="s">
        <v>53</v>
      </c>
      <c r="G44" s="19" t="s">
        <v>28</v>
      </c>
      <c r="H44" s="26"/>
      <c r="I44" s="19" t="s">
        <v>947</v>
      </c>
      <c r="J44" s="25" t="s">
        <v>892</v>
      </c>
    </row>
    <row r="45" spans="1:10" ht="21" customHeight="1" x14ac:dyDescent="0.35">
      <c r="A45" s="19" t="s">
        <v>948</v>
      </c>
      <c r="B45" s="106" t="s">
        <v>949</v>
      </c>
      <c r="C45" s="19" t="s">
        <v>950</v>
      </c>
      <c r="D45" s="19" t="s">
        <v>896</v>
      </c>
      <c r="E45" s="19" t="s">
        <v>951</v>
      </c>
      <c r="F45" s="25" t="s">
        <v>846</v>
      </c>
      <c r="G45" s="19" t="s">
        <v>28</v>
      </c>
      <c r="H45" s="24"/>
      <c r="I45" s="19" t="s">
        <v>951</v>
      </c>
      <c r="J45" s="25" t="s">
        <v>878</v>
      </c>
    </row>
    <row r="46" spans="1:10" ht="21" customHeight="1" x14ac:dyDescent="0.35">
      <c r="A46" s="19" t="s">
        <v>952</v>
      </c>
      <c r="B46" s="106" t="s">
        <v>953</v>
      </c>
      <c r="C46" s="19" t="s">
        <v>954</v>
      </c>
      <c r="D46" s="19" t="s">
        <v>896</v>
      </c>
      <c r="E46" s="19" t="s">
        <v>955</v>
      </c>
      <c r="F46" s="25" t="s">
        <v>839</v>
      </c>
      <c r="G46" s="19" t="s">
        <v>28</v>
      </c>
      <c r="H46" s="24"/>
      <c r="I46" s="19" t="s">
        <v>956</v>
      </c>
      <c r="J46" s="25" t="s">
        <v>957</v>
      </c>
    </row>
    <row r="47" spans="1:10" ht="96" customHeight="1" x14ac:dyDescent="0.35">
      <c r="A47" s="28" t="s">
        <v>958</v>
      </c>
      <c r="B47" s="112" t="s">
        <v>959</v>
      </c>
      <c r="C47" s="32" t="s">
        <v>960</v>
      </c>
      <c r="D47" s="32"/>
      <c r="E47" s="32" t="s">
        <v>961</v>
      </c>
      <c r="F47" s="31" t="s">
        <v>962</v>
      </c>
      <c r="G47" s="28" t="s">
        <v>532</v>
      </c>
      <c r="H47" s="32"/>
      <c r="I47" s="32" t="s">
        <v>963</v>
      </c>
      <c r="J47" s="127">
        <v>0</v>
      </c>
    </row>
    <row r="48" spans="1:10" ht="57" customHeight="1" x14ac:dyDescent="0.35">
      <c r="A48" s="128">
        <v>1205.1199999999999</v>
      </c>
      <c r="B48" s="111" t="s">
        <v>964</v>
      </c>
      <c r="C48" s="26" t="s">
        <v>965</v>
      </c>
      <c r="D48" s="26"/>
      <c r="E48" s="26" t="s">
        <v>966</v>
      </c>
      <c r="F48" s="11" t="s">
        <v>967</v>
      </c>
      <c r="G48" s="26"/>
      <c r="H48" s="26"/>
      <c r="I48" s="26" t="s">
        <v>968</v>
      </c>
      <c r="J48" s="11" t="s">
        <v>969</v>
      </c>
    </row>
    <row r="49" spans="1:10" ht="21" customHeight="1" x14ac:dyDescent="0.35">
      <c r="A49" s="19" t="s">
        <v>970</v>
      </c>
      <c r="B49" s="106" t="s">
        <v>971</v>
      </c>
      <c r="C49" s="19" t="s">
        <v>972</v>
      </c>
      <c r="D49" s="19" t="s">
        <v>896</v>
      </c>
      <c r="E49" s="19" t="s">
        <v>973</v>
      </c>
      <c r="F49" s="25" t="s">
        <v>892</v>
      </c>
      <c r="G49" s="19" t="s">
        <v>28</v>
      </c>
      <c r="H49" s="24"/>
      <c r="I49" s="19" t="s">
        <v>973</v>
      </c>
      <c r="J49" s="25" t="s">
        <v>974</v>
      </c>
    </row>
    <row r="50" spans="1:10" ht="38.15" customHeight="1" x14ac:dyDescent="0.35">
      <c r="A50" s="19" t="s">
        <v>975</v>
      </c>
      <c r="B50" s="106" t="s">
        <v>976</v>
      </c>
      <c r="C50" s="26" t="s">
        <v>977</v>
      </c>
      <c r="D50" s="19" t="s">
        <v>896</v>
      </c>
      <c r="E50" s="26" t="s">
        <v>978</v>
      </c>
      <c r="F50" s="25" t="s">
        <v>974</v>
      </c>
      <c r="G50" s="19" t="s">
        <v>28</v>
      </c>
      <c r="H50" s="26"/>
      <c r="I50" s="26" t="s">
        <v>979</v>
      </c>
      <c r="J50" s="25" t="s">
        <v>846</v>
      </c>
    </row>
    <row r="51" spans="1:10" ht="38.15" customHeight="1" x14ac:dyDescent="0.35">
      <c r="A51" s="19" t="s">
        <v>980</v>
      </c>
      <c r="B51" s="106" t="s">
        <v>981</v>
      </c>
      <c r="C51" s="26" t="s">
        <v>982</v>
      </c>
      <c r="D51" s="19" t="s">
        <v>896</v>
      </c>
      <c r="E51" s="26" t="s">
        <v>983</v>
      </c>
      <c r="F51" s="25" t="s">
        <v>846</v>
      </c>
      <c r="G51" s="19" t="s">
        <v>28</v>
      </c>
      <c r="H51" s="26"/>
      <c r="I51" s="26" t="s">
        <v>984</v>
      </c>
      <c r="J51" s="25" t="s">
        <v>839</v>
      </c>
    </row>
    <row r="52" spans="1:10" ht="57" customHeight="1" x14ac:dyDescent="0.35">
      <c r="A52" s="19" t="s">
        <v>985</v>
      </c>
      <c r="B52" s="106" t="s">
        <v>986</v>
      </c>
      <c r="C52" s="26" t="s">
        <v>987</v>
      </c>
      <c r="D52" s="19" t="s">
        <v>896</v>
      </c>
      <c r="E52" s="26" t="s">
        <v>988</v>
      </c>
      <c r="F52" s="25" t="s">
        <v>989</v>
      </c>
      <c r="G52" s="19" t="s">
        <v>28</v>
      </c>
      <c r="H52" s="26"/>
      <c r="I52" s="26" t="s">
        <v>990</v>
      </c>
      <c r="J52" s="25" t="s">
        <v>854</v>
      </c>
    </row>
    <row r="53" spans="1:10" ht="35.15" customHeight="1" x14ac:dyDescent="0.35">
      <c r="A53" s="19" t="s">
        <v>991</v>
      </c>
      <c r="B53" s="106" t="s">
        <v>992</v>
      </c>
      <c r="C53" s="19" t="s">
        <v>993</v>
      </c>
      <c r="D53" s="19" t="s">
        <v>896</v>
      </c>
      <c r="E53" s="19" t="s">
        <v>562</v>
      </c>
      <c r="F53" s="25" t="s">
        <v>994</v>
      </c>
      <c r="G53" s="19" t="s">
        <v>28</v>
      </c>
      <c r="H53" s="26"/>
      <c r="I53" s="19" t="s">
        <v>562</v>
      </c>
      <c r="J53" s="25" t="s">
        <v>846</v>
      </c>
    </row>
    <row r="54" spans="1:10" ht="21" customHeight="1" x14ac:dyDescent="0.35">
      <c r="A54" s="19" t="s">
        <v>995</v>
      </c>
      <c r="B54" s="106" t="s">
        <v>996</v>
      </c>
      <c r="C54" s="19" t="s">
        <v>997</v>
      </c>
      <c r="D54" s="19" t="s">
        <v>896</v>
      </c>
      <c r="E54" s="19" t="s">
        <v>998</v>
      </c>
      <c r="F54" s="25" t="s">
        <v>846</v>
      </c>
      <c r="G54" s="19" t="s">
        <v>28</v>
      </c>
      <c r="H54" s="24"/>
      <c r="I54" s="19" t="s">
        <v>998</v>
      </c>
      <c r="J54" s="25" t="s">
        <v>854</v>
      </c>
    </row>
    <row r="55" spans="1:10" ht="21" customHeight="1" x14ac:dyDescent="0.35">
      <c r="A55" s="19" t="s">
        <v>999</v>
      </c>
      <c r="B55" s="106" t="s">
        <v>1000</v>
      </c>
      <c r="C55" s="19" t="s">
        <v>1001</v>
      </c>
      <c r="D55" s="19" t="s">
        <v>896</v>
      </c>
      <c r="E55" s="19" t="s">
        <v>1002</v>
      </c>
      <c r="F55" s="25" t="s">
        <v>849</v>
      </c>
      <c r="G55" s="19" t="s">
        <v>28</v>
      </c>
      <c r="H55" s="24"/>
      <c r="I55" s="19" t="s">
        <v>1002</v>
      </c>
      <c r="J55" s="25" t="s">
        <v>891</v>
      </c>
    </row>
    <row r="56" spans="1:10" ht="30" customHeight="1" x14ac:dyDescent="0.35">
      <c r="A56" s="19" t="s">
        <v>1003</v>
      </c>
      <c r="B56" s="106" t="s">
        <v>1004</v>
      </c>
      <c r="C56" s="19" t="s">
        <v>1005</v>
      </c>
      <c r="D56" s="19" t="s">
        <v>896</v>
      </c>
      <c r="E56" s="19" t="s">
        <v>27</v>
      </c>
      <c r="F56" s="25" t="s">
        <v>941</v>
      </c>
      <c r="G56" s="19" t="s">
        <v>28</v>
      </c>
      <c r="H56" s="26"/>
      <c r="I56" s="19" t="s">
        <v>27</v>
      </c>
      <c r="J56" s="25" t="s">
        <v>1006</v>
      </c>
    </row>
    <row r="57" spans="1:10" ht="27" customHeight="1" x14ac:dyDescent="0.35">
      <c r="A57" s="19" t="s">
        <v>1007</v>
      </c>
      <c r="B57" s="106" t="s">
        <v>1008</v>
      </c>
      <c r="C57" s="19" t="s">
        <v>1009</v>
      </c>
      <c r="D57" s="19" t="s">
        <v>896</v>
      </c>
      <c r="E57" s="19" t="s">
        <v>1002</v>
      </c>
      <c r="F57" s="25" t="s">
        <v>1010</v>
      </c>
      <c r="G57" s="19" t="s">
        <v>28</v>
      </c>
      <c r="H57" s="24"/>
      <c r="I57" s="19" t="s">
        <v>1011</v>
      </c>
      <c r="J57" s="25" t="s">
        <v>1012</v>
      </c>
    </row>
    <row r="58" spans="1:10" ht="21" customHeight="1" x14ac:dyDescent="0.35">
      <c r="A58" s="19" t="s">
        <v>1013</v>
      </c>
      <c r="B58" s="106" t="s">
        <v>1014</v>
      </c>
      <c r="C58" s="19" t="s">
        <v>1015</v>
      </c>
      <c r="D58" s="19" t="s">
        <v>896</v>
      </c>
      <c r="E58" s="19" t="s">
        <v>1016</v>
      </c>
      <c r="F58" s="25" t="s">
        <v>1017</v>
      </c>
      <c r="G58" s="19" t="s">
        <v>28</v>
      </c>
      <c r="H58" s="24"/>
      <c r="I58" s="19" t="s">
        <v>1018</v>
      </c>
      <c r="J58" s="25" t="s">
        <v>1017</v>
      </c>
    </row>
    <row r="59" spans="1:10" ht="13" customHeight="1" x14ac:dyDescent="0.3">
      <c r="A59" s="19" t="s">
        <v>1019</v>
      </c>
      <c r="B59" s="106" t="s">
        <v>1020</v>
      </c>
      <c r="C59" s="19" t="s">
        <v>1021</v>
      </c>
      <c r="D59" s="19" t="s">
        <v>896</v>
      </c>
      <c r="E59" s="19" t="s">
        <v>1022</v>
      </c>
      <c r="F59" s="25" t="s">
        <v>957</v>
      </c>
      <c r="G59" s="19" t="s">
        <v>28</v>
      </c>
      <c r="H59" s="10"/>
      <c r="I59" s="19" t="s">
        <v>1023</v>
      </c>
      <c r="J59" s="25" t="s">
        <v>943</v>
      </c>
    </row>
    <row r="60" spans="1:10" ht="85.5" customHeight="1" x14ac:dyDescent="0.35">
      <c r="A60" s="128">
        <v>1205.1300000000001</v>
      </c>
      <c r="B60" s="111" t="s">
        <v>1024</v>
      </c>
      <c r="C60" s="26" t="s">
        <v>1025</v>
      </c>
      <c r="D60" s="26"/>
      <c r="E60" s="26" t="s">
        <v>1026</v>
      </c>
      <c r="F60" s="11" t="s">
        <v>1027</v>
      </c>
      <c r="G60" s="26"/>
      <c r="H60" s="26"/>
      <c r="I60" s="26" t="s">
        <v>1028</v>
      </c>
      <c r="J60" s="11" t="s">
        <v>1029</v>
      </c>
    </row>
    <row r="61" spans="1:10" ht="21" customHeight="1" x14ac:dyDescent="0.35">
      <c r="A61" s="19" t="s">
        <v>1030</v>
      </c>
      <c r="B61" s="106" t="s">
        <v>1031</v>
      </c>
      <c r="C61" s="19" t="s">
        <v>1032</v>
      </c>
      <c r="D61" s="19" t="s">
        <v>896</v>
      </c>
      <c r="E61" s="19" t="s">
        <v>65</v>
      </c>
      <c r="F61" s="25" t="s">
        <v>850</v>
      </c>
      <c r="G61" s="19" t="s">
        <v>28</v>
      </c>
      <c r="H61" s="24"/>
      <c r="I61" s="19" t="s">
        <v>65</v>
      </c>
      <c r="J61" s="25" t="s">
        <v>892</v>
      </c>
    </row>
    <row r="62" spans="1:10" ht="27" customHeight="1" x14ac:dyDescent="0.35">
      <c r="A62" s="19" t="s">
        <v>1033</v>
      </c>
      <c r="B62" s="106" t="s">
        <v>1034</v>
      </c>
      <c r="C62" s="19" t="s">
        <v>1035</v>
      </c>
      <c r="D62" s="19" t="s">
        <v>896</v>
      </c>
      <c r="E62" s="19" t="s">
        <v>1036</v>
      </c>
      <c r="F62" s="25" t="s">
        <v>994</v>
      </c>
      <c r="G62" s="19" t="s">
        <v>28</v>
      </c>
      <c r="H62" s="24"/>
      <c r="I62" s="19" t="s">
        <v>1037</v>
      </c>
      <c r="J62" s="25" t="s">
        <v>878</v>
      </c>
    </row>
    <row r="63" spans="1:10" ht="30" customHeight="1" x14ac:dyDescent="0.35">
      <c r="A63" s="19" t="s">
        <v>1038</v>
      </c>
      <c r="B63" s="106" t="s">
        <v>1039</v>
      </c>
      <c r="C63" s="19" t="s">
        <v>1040</v>
      </c>
      <c r="D63" s="26"/>
      <c r="E63" s="19" t="s">
        <v>65</v>
      </c>
      <c r="F63" s="25" t="s">
        <v>839</v>
      </c>
      <c r="G63" s="19" t="s">
        <v>28</v>
      </c>
      <c r="H63" s="26"/>
      <c r="I63" s="19" t="s">
        <v>65</v>
      </c>
      <c r="J63" s="25" t="s">
        <v>878</v>
      </c>
    </row>
    <row r="64" spans="1:10" ht="30" customHeight="1" x14ac:dyDescent="0.35">
      <c r="A64" s="19" t="s">
        <v>1041</v>
      </c>
      <c r="B64" s="106" t="s">
        <v>1042</v>
      </c>
      <c r="C64" s="19" t="s">
        <v>1043</v>
      </c>
      <c r="D64" s="19" t="s">
        <v>896</v>
      </c>
      <c r="E64" s="19" t="s">
        <v>65</v>
      </c>
      <c r="F64" s="25" t="s">
        <v>994</v>
      </c>
      <c r="G64" s="19" t="s">
        <v>28</v>
      </c>
      <c r="H64" s="26"/>
      <c r="I64" s="19" t="s">
        <v>65</v>
      </c>
      <c r="J64" s="25" t="s">
        <v>854</v>
      </c>
    </row>
    <row r="65" spans="1:11" ht="30" customHeight="1" x14ac:dyDescent="0.35">
      <c r="A65" s="19" t="s">
        <v>1044</v>
      </c>
      <c r="B65" s="106" t="s">
        <v>1045</v>
      </c>
      <c r="C65" s="19" t="s">
        <v>1046</v>
      </c>
      <c r="D65" s="19" t="s">
        <v>896</v>
      </c>
      <c r="E65" s="19" t="s">
        <v>1047</v>
      </c>
      <c r="F65" s="25" t="s">
        <v>994</v>
      </c>
      <c r="G65" s="19" t="s">
        <v>28</v>
      </c>
      <c r="H65" s="26"/>
      <c r="I65" s="19" t="s">
        <v>1048</v>
      </c>
      <c r="J65" s="25" t="s">
        <v>854</v>
      </c>
    </row>
    <row r="66" spans="1:11" ht="30" customHeight="1" x14ac:dyDescent="0.35">
      <c r="A66" s="19" t="s">
        <v>1049</v>
      </c>
      <c r="B66" s="106" t="s">
        <v>1050</v>
      </c>
      <c r="C66" s="19" t="s">
        <v>1051</v>
      </c>
      <c r="D66" s="19" t="s">
        <v>896</v>
      </c>
      <c r="E66" s="19" t="s">
        <v>65</v>
      </c>
      <c r="F66" s="25" t="s">
        <v>1052</v>
      </c>
      <c r="G66" s="19" t="s">
        <v>28</v>
      </c>
      <c r="H66" s="26"/>
      <c r="I66" s="19" t="s">
        <v>65</v>
      </c>
      <c r="J66" s="25" t="s">
        <v>846</v>
      </c>
    </row>
    <row r="67" spans="1:11" ht="30" customHeight="1" x14ac:dyDescent="0.35">
      <c r="A67" s="28" t="s">
        <v>1053</v>
      </c>
      <c r="B67" s="112" t="s">
        <v>1054</v>
      </c>
      <c r="C67" s="28" t="s">
        <v>1055</v>
      </c>
      <c r="D67" s="28" t="s">
        <v>896</v>
      </c>
      <c r="E67" s="28" t="s">
        <v>1056</v>
      </c>
      <c r="F67" s="31" t="s">
        <v>994</v>
      </c>
      <c r="G67" s="28" t="s">
        <v>28</v>
      </c>
      <c r="H67" s="32"/>
      <c r="I67" s="28" t="s">
        <v>1056</v>
      </c>
      <c r="J67" s="31" t="s">
        <v>957</v>
      </c>
    </row>
    <row r="68" spans="1:11" ht="35.15" customHeight="1" x14ac:dyDescent="0.35">
      <c r="A68" s="19" t="s">
        <v>1057</v>
      </c>
      <c r="B68" s="106" t="s">
        <v>1058</v>
      </c>
      <c r="C68" s="19" t="s">
        <v>1059</v>
      </c>
      <c r="D68" s="19" t="s">
        <v>896</v>
      </c>
      <c r="E68" s="19" t="s">
        <v>1060</v>
      </c>
      <c r="F68" s="129" t="s">
        <v>994</v>
      </c>
      <c r="G68" s="19" t="s">
        <v>28</v>
      </c>
      <c r="H68" s="26"/>
      <c r="I68" s="19" t="s">
        <v>1061</v>
      </c>
      <c r="J68" s="25" t="s">
        <v>957</v>
      </c>
    </row>
    <row r="69" spans="1:11" ht="11.25" customHeight="1" x14ac:dyDescent="0.35">
      <c r="A69" s="562"/>
      <c r="B69" s="562"/>
      <c r="C69" s="562"/>
      <c r="D69" s="562"/>
      <c r="E69" s="562"/>
      <c r="F69" s="562"/>
      <c r="G69" s="562"/>
      <c r="H69" s="562"/>
      <c r="I69" s="562"/>
      <c r="J69" s="562"/>
      <c r="K69" s="562"/>
    </row>
    <row r="70" spans="1:11" ht="11.25" customHeight="1" x14ac:dyDescent="0.35">
      <c r="A70" s="575"/>
      <c r="B70" s="575"/>
      <c r="C70" s="575"/>
      <c r="D70" s="575"/>
      <c r="E70" s="575"/>
      <c r="F70" s="575"/>
      <c r="G70" s="575"/>
      <c r="H70" s="575"/>
      <c r="I70" s="575"/>
      <c r="J70" s="575"/>
      <c r="K70" s="575"/>
    </row>
    <row r="71" spans="1:11" ht="22.5" customHeight="1" x14ac:dyDescent="0.35">
      <c r="A71" s="546"/>
      <c r="B71" s="546"/>
      <c r="C71" s="546"/>
      <c r="D71" s="546"/>
      <c r="E71" s="546"/>
      <c r="F71" s="546"/>
      <c r="G71" s="546"/>
      <c r="H71" s="546"/>
      <c r="I71" s="546"/>
      <c r="J71" s="546"/>
      <c r="K71" s="546"/>
    </row>
    <row r="75" spans="1:11" ht="25" customHeight="1" x14ac:dyDescent="0.35">
      <c r="A75" s="547" t="s">
        <v>0</v>
      </c>
      <c r="B75" s="547" t="s">
        <v>1</v>
      </c>
      <c r="C75" s="558" t="s">
        <v>2</v>
      </c>
      <c r="D75" s="549" t="s">
        <v>3</v>
      </c>
      <c r="E75" s="550"/>
      <c r="F75" s="550"/>
      <c r="G75" s="551"/>
      <c r="H75" s="560" t="s">
        <v>4</v>
      </c>
      <c r="I75" s="556" t="s">
        <v>5</v>
      </c>
      <c r="J75" s="557"/>
    </row>
    <row r="76" spans="1:11" ht="25" customHeight="1" x14ac:dyDescent="0.35">
      <c r="A76" s="548"/>
      <c r="B76" s="548"/>
      <c r="C76" s="559"/>
      <c r="D76" s="3" t="s">
        <v>6</v>
      </c>
      <c r="E76" s="4" t="s">
        <v>7</v>
      </c>
      <c r="F76" s="5" t="s">
        <v>8</v>
      </c>
      <c r="G76" s="6" t="s">
        <v>9</v>
      </c>
      <c r="H76" s="561"/>
      <c r="I76" s="4" t="s">
        <v>7</v>
      </c>
      <c r="J76" s="5" t="s">
        <v>10</v>
      </c>
    </row>
    <row r="77" spans="1:11" ht="13" customHeight="1" x14ac:dyDescent="0.35">
      <c r="A77" s="7">
        <v>1</v>
      </c>
      <c r="B77" s="7">
        <v>2</v>
      </c>
      <c r="C77" s="7">
        <v>3</v>
      </c>
      <c r="D77" s="7">
        <v>4</v>
      </c>
      <c r="E77" s="7">
        <v>5</v>
      </c>
      <c r="F77" s="7">
        <v>6</v>
      </c>
      <c r="G77" s="7">
        <v>7</v>
      </c>
      <c r="H77" s="7">
        <v>8</v>
      </c>
      <c r="I77" s="7">
        <v>9</v>
      </c>
      <c r="J77" s="7">
        <v>10</v>
      </c>
    </row>
    <row r="78" spans="1:11" ht="13" customHeight="1" x14ac:dyDescent="0.3">
      <c r="A78" s="8">
        <v>12</v>
      </c>
      <c r="B78" s="111" t="s">
        <v>92</v>
      </c>
      <c r="C78" s="10"/>
      <c r="D78" s="10"/>
      <c r="E78" s="10"/>
      <c r="F78" s="131">
        <v>16500000000</v>
      </c>
      <c r="G78" s="10"/>
      <c r="H78" s="10"/>
      <c r="I78" s="10"/>
      <c r="J78" s="11">
        <v>0</v>
      </c>
    </row>
    <row r="79" spans="1:11" ht="13" customHeight="1" x14ac:dyDescent="0.3">
      <c r="A79" s="8">
        <v>1205</v>
      </c>
      <c r="B79" s="111" t="s">
        <v>815</v>
      </c>
      <c r="C79" s="10"/>
      <c r="D79" s="10"/>
      <c r="E79" s="10"/>
      <c r="F79" s="131">
        <v>16500000000</v>
      </c>
      <c r="G79" s="10"/>
      <c r="H79" s="10"/>
      <c r="I79" s="10"/>
      <c r="J79" s="11">
        <v>0</v>
      </c>
    </row>
    <row r="80" spans="1:11" ht="9.25" customHeight="1" x14ac:dyDescent="0.35">
      <c r="A80" s="27">
        <v>1205.1099999999999</v>
      </c>
      <c r="B80" s="132" t="s">
        <v>882</v>
      </c>
      <c r="C80" s="28" t="s">
        <v>883</v>
      </c>
      <c r="D80" s="573"/>
      <c r="E80" s="121">
        <v>0.24</v>
      </c>
      <c r="F80" s="130">
        <v>16500000000</v>
      </c>
      <c r="G80" s="573"/>
      <c r="H80" s="573"/>
      <c r="I80" s="121">
        <v>0.26</v>
      </c>
      <c r="J80" s="13">
        <v>0</v>
      </c>
    </row>
    <row r="81" spans="1:10" ht="9.65" customHeight="1" x14ac:dyDescent="0.3">
      <c r="A81" s="122"/>
      <c r="B81" s="133"/>
      <c r="C81" s="123" t="s">
        <v>886</v>
      </c>
      <c r="D81" s="574"/>
      <c r="E81" s="122"/>
      <c r="F81" s="122"/>
      <c r="G81" s="574"/>
      <c r="H81" s="574"/>
      <c r="I81" s="122"/>
      <c r="J81" s="122"/>
    </row>
    <row r="82" spans="1:10" ht="19.399999999999999" customHeight="1" x14ac:dyDescent="0.35">
      <c r="A82" s="125"/>
      <c r="B82" s="134"/>
      <c r="C82" s="123" t="s">
        <v>887</v>
      </c>
      <c r="D82" s="574"/>
      <c r="E82" s="124">
        <v>0.24</v>
      </c>
      <c r="F82" s="125"/>
      <c r="G82" s="574"/>
      <c r="H82" s="574"/>
      <c r="I82" s="124">
        <v>0.26</v>
      </c>
      <c r="J82" s="125"/>
    </row>
    <row r="83" spans="1:10" ht="96" customHeight="1" x14ac:dyDescent="0.35">
      <c r="A83" s="28" t="s">
        <v>958</v>
      </c>
      <c r="B83" s="112" t="s">
        <v>959</v>
      </c>
      <c r="C83" s="32" t="s">
        <v>960</v>
      </c>
      <c r="D83" s="32"/>
      <c r="E83" s="32" t="s">
        <v>961</v>
      </c>
      <c r="F83" s="31" t="s">
        <v>962</v>
      </c>
      <c r="G83" s="28" t="s">
        <v>532</v>
      </c>
      <c r="H83" s="32"/>
      <c r="I83" s="32" t="s">
        <v>963</v>
      </c>
      <c r="J83" s="127">
        <v>0</v>
      </c>
    </row>
  </sheetData>
  <mergeCells count="32">
    <mergeCell ref="A1:K1"/>
    <mergeCell ref="A2:K2"/>
    <mergeCell ref="A3:A4"/>
    <mergeCell ref="B3:B4"/>
    <mergeCell ref="C3:C4"/>
    <mergeCell ref="D3:G3"/>
    <mergeCell ref="H3:H4"/>
    <mergeCell ref="I3:J3"/>
    <mergeCell ref="D8:D14"/>
    <mergeCell ref="G8:G14"/>
    <mergeCell ref="H8:H14"/>
    <mergeCell ref="D23:D24"/>
    <mergeCell ref="G23:G24"/>
    <mergeCell ref="H23:H24"/>
    <mergeCell ref="D26:D27"/>
    <mergeCell ref="G26:G27"/>
    <mergeCell ref="H26:H27"/>
    <mergeCell ref="D32:D34"/>
    <mergeCell ref="G32:G34"/>
    <mergeCell ref="H32:H34"/>
    <mergeCell ref="D80:D82"/>
    <mergeCell ref="G80:G82"/>
    <mergeCell ref="H80:H82"/>
    <mergeCell ref="A69:K69"/>
    <mergeCell ref="A70:K70"/>
    <mergeCell ref="A71:K71"/>
    <mergeCell ref="A75:A76"/>
    <mergeCell ref="B75:B76"/>
    <mergeCell ref="C75:C76"/>
    <mergeCell ref="D75:G75"/>
    <mergeCell ref="H75:H76"/>
    <mergeCell ref="I75:J7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zoomScaleNormal="100" workbookViewId="0">
      <selection activeCell="D8" sqref="D8"/>
    </sheetView>
  </sheetViews>
  <sheetFormatPr defaultColWidth="9.1796875" defaultRowHeight="13" x14ac:dyDescent="0.35"/>
  <cols>
    <col min="1" max="1" width="16" style="140" customWidth="1"/>
    <col min="2" max="2" width="41.81640625" style="155" customWidth="1"/>
    <col min="3" max="3" width="24" style="140" customWidth="1"/>
    <col min="4" max="7" width="20" style="140" customWidth="1"/>
    <col min="8" max="8" width="24" style="140" customWidth="1"/>
    <col min="9" max="10" width="20" style="140" customWidth="1"/>
    <col min="11" max="11" width="2.26953125" style="140" customWidth="1"/>
    <col min="12" max="16384" width="9.1796875" style="140"/>
  </cols>
  <sheetData>
    <row r="1" spans="1:11" ht="52.4" customHeight="1" x14ac:dyDescent="0.35">
      <c r="A1" s="577" t="s">
        <v>312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</row>
    <row r="2" spans="1:11" ht="11.25" customHeight="1" x14ac:dyDescent="0.35">
      <c r="A2" s="578" t="s">
        <v>1353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</row>
    <row r="3" spans="1:11" ht="25" customHeight="1" x14ac:dyDescent="0.35">
      <c r="A3" s="579" t="s">
        <v>0</v>
      </c>
      <c r="B3" s="579" t="s">
        <v>1</v>
      </c>
      <c r="C3" s="580" t="s">
        <v>2</v>
      </c>
      <c r="D3" s="581" t="s">
        <v>3</v>
      </c>
      <c r="E3" s="581"/>
      <c r="F3" s="581"/>
      <c r="G3" s="581"/>
      <c r="H3" s="582" t="s">
        <v>4</v>
      </c>
      <c r="I3" s="583" t="s">
        <v>5</v>
      </c>
      <c r="J3" s="583"/>
    </row>
    <row r="4" spans="1:11" ht="25" customHeight="1" x14ac:dyDescent="0.35">
      <c r="A4" s="579"/>
      <c r="B4" s="579"/>
      <c r="C4" s="580"/>
      <c r="D4" s="156" t="s">
        <v>6</v>
      </c>
      <c r="E4" s="157" t="s">
        <v>7</v>
      </c>
      <c r="F4" s="158" t="s">
        <v>8</v>
      </c>
      <c r="G4" s="159" t="s">
        <v>9</v>
      </c>
      <c r="H4" s="582"/>
      <c r="I4" s="157" t="s">
        <v>7</v>
      </c>
      <c r="J4" s="158" t="s">
        <v>10</v>
      </c>
    </row>
    <row r="5" spans="1:11" ht="13" customHeight="1" x14ac:dyDescent="0.35">
      <c r="A5" s="160" t="s">
        <v>90</v>
      </c>
      <c r="B5" s="161">
        <v>2</v>
      </c>
      <c r="C5" s="161">
        <v>3</v>
      </c>
      <c r="D5" s="161">
        <v>4</v>
      </c>
      <c r="E5" s="161">
        <v>5</v>
      </c>
      <c r="F5" s="161">
        <v>6</v>
      </c>
      <c r="G5" s="161">
        <v>7</v>
      </c>
      <c r="H5" s="161">
        <v>8</v>
      </c>
      <c r="I5" s="161">
        <v>9</v>
      </c>
      <c r="J5" s="161">
        <v>10</v>
      </c>
    </row>
    <row r="6" spans="1:11" ht="13" customHeight="1" x14ac:dyDescent="0.3">
      <c r="A6" s="162" t="s">
        <v>91</v>
      </c>
      <c r="B6" s="163" t="s">
        <v>92</v>
      </c>
      <c r="C6" s="164"/>
      <c r="D6" s="164"/>
      <c r="E6" s="164"/>
      <c r="F6" s="165">
        <f>F7</f>
        <v>10514478712</v>
      </c>
      <c r="G6" s="164"/>
      <c r="H6" s="164"/>
      <c r="I6" s="164"/>
      <c r="J6" s="165">
        <v>14508774712</v>
      </c>
    </row>
    <row r="7" spans="1:11" ht="18" customHeight="1" x14ac:dyDescent="0.35">
      <c r="A7" s="162" t="s">
        <v>1354</v>
      </c>
      <c r="B7" s="163" t="s">
        <v>1355</v>
      </c>
      <c r="C7" s="166"/>
      <c r="D7" s="166"/>
      <c r="E7" s="166"/>
      <c r="F7" s="165">
        <f>13014478712-2500000000</f>
        <v>10514478712</v>
      </c>
      <c r="G7" s="166"/>
      <c r="H7" s="166"/>
      <c r="I7" s="166"/>
      <c r="J7" s="165">
        <v>14508774712</v>
      </c>
    </row>
    <row r="8" spans="1:11" ht="84" customHeight="1" x14ac:dyDescent="0.35">
      <c r="A8" s="162" t="s">
        <v>1356</v>
      </c>
      <c r="B8" s="163" t="s">
        <v>13</v>
      </c>
      <c r="C8" s="167" t="s">
        <v>1357</v>
      </c>
      <c r="D8" s="167"/>
      <c r="E8" s="167" t="s">
        <v>1358</v>
      </c>
      <c r="F8" s="165">
        <v>5588111337</v>
      </c>
      <c r="G8" s="167"/>
      <c r="H8" s="167"/>
      <c r="I8" s="167" t="s">
        <v>1359</v>
      </c>
      <c r="J8" s="165">
        <v>9221305337</v>
      </c>
    </row>
    <row r="9" spans="1:11" ht="139.5" customHeight="1" x14ac:dyDescent="0.35">
      <c r="A9" s="168" t="s">
        <v>1360</v>
      </c>
      <c r="B9" s="169" t="s">
        <v>24</v>
      </c>
      <c r="C9" s="167" t="s">
        <v>1361</v>
      </c>
      <c r="D9" s="168" t="s">
        <v>40</v>
      </c>
      <c r="E9" s="167" t="s">
        <v>1362</v>
      </c>
      <c r="F9" s="170">
        <v>1848523337</v>
      </c>
      <c r="G9" s="168" t="s">
        <v>28</v>
      </c>
      <c r="H9" s="167"/>
      <c r="I9" s="167" t="s">
        <v>1363</v>
      </c>
      <c r="J9" s="170">
        <v>3528153337</v>
      </c>
    </row>
    <row r="10" spans="1:11" ht="87" customHeight="1" x14ac:dyDescent="0.35">
      <c r="A10" s="168" t="s">
        <v>1364</v>
      </c>
      <c r="B10" s="169" t="s">
        <v>30</v>
      </c>
      <c r="C10" s="167" t="s">
        <v>1365</v>
      </c>
      <c r="D10" s="168" t="s">
        <v>40</v>
      </c>
      <c r="E10" s="167" t="s">
        <v>1366</v>
      </c>
      <c r="F10" s="170">
        <v>1928528000</v>
      </c>
      <c r="G10" s="168" t="s">
        <v>28</v>
      </c>
      <c r="H10" s="167"/>
      <c r="I10" s="167" t="s">
        <v>1367</v>
      </c>
      <c r="J10" s="170">
        <v>2777602000</v>
      </c>
    </row>
    <row r="11" spans="1:11" ht="100" customHeight="1" x14ac:dyDescent="0.35">
      <c r="A11" s="168" t="s">
        <v>1368</v>
      </c>
      <c r="B11" s="169" t="s">
        <v>34</v>
      </c>
      <c r="C11" s="167" t="s">
        <v>1369</v>
      </c>
      <c r="D11" s="168" t="s">
        <v>40</v>
      </c>
      <c r="E11" s="167" t="s">
        <v>1370</v>
      </c>
      <c r="F11" s="170">
        <v>755370000</v>
      </c>
      <c r="G11" s="168" t="s">
        <v>28</v>
      </c>
      <c r="H11" s="167"/>
      <c r="I11" s="167" t="s">
        <v>1371</v>
      </c>
      <c r="J11" s="170">
        <v>1044450000</v>
      </c>
    </row>
    <row r="12" spans="1:11" ht="21" customHeight="1" x14ac:dyDescent="0.35">
      <c r="A12" s="168" t="s">
        <v>1372</v>
      </c>
      <c r="B12" s="169" t="s">
        <v>95</v>
      </c>
      <c r="C12" s="168" t="s">
        <v>1373</v>
      </c>
      <c r="D12" s="168" t="s">
        <v>40</v>
      </c>
      <c r="E12" s="168" t="s">
        <v>1374</v>
      </c>
      <c r="F12" s="170">
        <v>232000000</v>
      </c>
      <c r="G12" s="168" t="s">
        <v>28</v>
      </c>
      <c r="H12" s="166"/>
      <c r="I12" s="168" t="s">
        <v>1375</v>
      </c>
      <c r="J12" s="170">
        <v>350000000</v>
      </c>
    </row>
    <row r="13" spans="1:11" ht="149.15" customHeight="1" x14ac:dyDescent="0.35">
      <c r="A13" s="168" t="s">
        <v>1376</v>
      </c>
      <c r="B13" s="169" t="s">
        <v>38</v>
      </c>
      <c r="C13" s="167" t="s">
        <v>1377</v>
      </c>
      <c r="D13" s="168" t="s">
        <v>40</v>
      </c>
      <c r="E13" s="167" t="s">
        <v>1378</v>
      </c>
      <c r="F13" s="170">
        <v>286300000</v>
      </c>
      <c r="G13" s="168" t="s">
        <v>28</v>
      </c>
      <c r="H13" s="167"/>
      <c r="I13" s="167" t="s">
        <v>1379</v>
      </c>
      <c r="J13" s="170">
        <v>578400000</v>
      </c>
    </row>
    <row r="14" spans="1:11" ht="27" customHeight="1" x14ac:dyDescent="0.35">
      <c r="A14" s="168" t="s">
        <v>1380</v>
      </c>
      <c r="B14" s="169" t="s">
        <v>97</v>
      </c>
      <c r="C14" s="168" t="s">
        <v>1291</v>
      </c>
      <c r="D14" s="168" t="s">
        <v>40</v>
      </c>
      <c r="E14" s="168" t="s">
        <v>96</v>
      </c>
      <c r="F14" s="170">
        <v>88100000</v>
      </c>
      <c r="G14" s="168" t="s">
        <v>28</v>
      </c>
      <c r="H14" s="166"/>
      <c r="I14" s="168" t="s">
        <v>96</v>
      </c>
      <c r="J14" s="170">
        <v>137500000</v>
      </c>
    </row>
    <row r="15" spans="1:11" ht="35.15" customHeight="1" x14ac:dyDescent="0.35">
      <c r="A15" s="168" t="s">
        <v>1381</v>
      </c>
      <c r="B15" s="169" t="s">
        <v>43</v>
      </c>
      <c r="C15" s="168" t="s">
        <v>1382</v>
      </c>
      <c r="D15" s="168" t="s">
        <v>40</v>
      </c>
      <c r="E15" s="168" t="s">
        <v>99</v>
      </c>
      <c r="F15" s="170">
        <v>50890000</v>
      </c>
      <c r="G15" s="168" t="s">
        <v>28</v>
      </c>
      <c r="H15" s="167"/>
      <c r="I15" s="168" t="s">
        <v>99</v>
      </c>
      <c r="J15" s="170">
        <v>96800000</v>
      </c>
    </row>
    <row r="16" spans="1:11" ht="27" customHeight="1" x14ac:dyDescent="0.35">
      <c r="A16" s="168" t="s">
        <v>1383</v>
      </c>
      <c r="B16" s="169" t="s">
        <v>48</v>
      </c>
      <c r="C16" s="168" t="s">
        <v>1384</v>
      </c>
      <c r="D16" s="168" t="s">
        <v>40</v>
      </c>
      <c r="E16" s="168" t="s">
        <v>27</v>
      </c>
      <c r="F16" s="170">
        <v>48400000</v>
      </c>
      <c r="G16" s="168" t="s">
        <v>28</v>
      </c>
      <c r="H16" s="166"/>
      <c r="I16" s="168" t="s">
        <v>27</v>
      </c>
      <c r="J16" s="170">
        <v>48400000</v>
      </c>
    </row>
    <row r="17" spans="1:10" ht="27" customHeight="1" x14ac:dyDescent="0.35">
      <c r="A17" s="168" t="s">
        <v>1385</v>
      </c>
      <c r="B17" s="169" t="s">
        <v>51</v>
      </c>
      <c r="C17" s="168" t="s">
        <v>1386</v>
      </c>
      <c r="D17" s="168" t="s">
        <v>40</v>
      </c>
      <c r="E17" s="168" t="s">
        <v>27</v>
      </c>
      <c r="F17" s="170">
        <v>350000000</v>
      </c>
      <c r="G17" s="168" t="s">
        <v>28</v>
      </c>
      <c r="H17" s="166"/>
      <c r="I17" s="168" t="s">
        <v>27</v>
      </c>
      <c r="J17" s="170">
        <v>660000000</v>
      </c>
    </row>
    <row r="18" spans="1:10" ht="62.15" customHeight="1" x14ac:dyDescent="0.35">
      <c r="A18" s="162" t="s">
        <v>1387</v>
      </c>
      <c r="B18" s="163" t="s">
        <v>54</v>
      </c>
      <c r="C18" s="167" t="s">
        <v>1388</v>
      </c>
      <c r="D18" s="167"/>
      <c r="E18" s="167" t="s">
        <v>93</v>
      </c>
      <c r="F18" s="165">
        <v>88628000</v>
      </c>
      <c r="G18" s="167"/>
      <c r="H18" s="167"/>
      <c r="I18" s="167" t="s">
        <v>93</v>
      </c>
      <c r="J18" s="165">
        <v>175000000</v>
      </c>
    </row>
    <row r="19" spans="1:10" ht="21" customHeight="1" x14ac:dyDescent="0.35">
      <c r="A19" s="168" t="s">
        <v>1389</v>
      </c>
      <c r="B19" s="169" t="s">
        <v>59</v>
      </c>
      <c r="C19" s="168" t="s">
        <v>1390</v>
      </c>
      <c r="D19" s="168" t="s">
        <v>40</v>
      </c>
      <c r="E19" s="168" t="s">
        <v>80</v>
      </c>
      <c r="F19" s="170">
        <v>46928000</v>
      </c>
      <c r="G19" s="168" t="s">
        <v>28</v>
      </c>
      <c r="H19" s="166"/>
      <c r="I19" s="168" t="s">
        <v>80</v>
      </c>
      <c r="J19" s="170">
        <v>120000000</v>
      </c>
    </row>
    <row r="20" spans="1:10" ht="19" customHeight="1" x14ac:dyDescent="0.35">
      <c r="A20" s="168" t="s">
        <v>1391</v>
      </c>
      <c r="B20" s="169" t="s">
        <v>63</v>
      </c>
      <c r="C20" s="168" t="s">
        <v>98</v>
      </c>
      <c r="D20" s="168" t="s">
        <v>40</v>
      </c>
      <c r="E20" s="168" t="s">
        <v>65</v>
      </c>
      <c r="F20" s="170">
        <v>41700000</v>
      </c>
      <c r="G20" s="168" t="s">
        <v>28</v>
      </c>
      <c r="H20" s="166"/>
      <c r="I20" s="168" t="s">
        <v>65</v>
      </c>
      <c r="J20" s="170">
        <v>55000000</v>
      </c>
    </row>
    <row r="21" spans="1:10" ht="70" customHeight="1" x14ac:dyDescent="0.35">
      <c r="A21" s="162" t="s">
        <v>1392</v>
      </c>
      <c r="B21" s="163" t="s">
        <v>67</v>
      </c>
      <c r="C21" s="167" t="s">
        <v>1393</v>
      </c>
      <c r="D21" s="167"/>
      <c r="E21" s="167" t="s">
        <v>93</v>
      </c>
      <c r="F21" s="165">
        <v>1253020000</v>
      </c>
      <c r="G21" s="167"/>
      <c r="H21" s="167"/>
      <c r="I21" s="167" t="s">
        <v>93</v>
      </c>
      <c r="J21" s="165">
        <v>1490900000</v>
      </c>
    </row>
    <row r="22" spans="1:10" ht="21" customHeight="1" x14ac:dyDescent="0.35">
      <c r="A22" s="168" t="s">
        <v>1394</v>
      </c>
      <c r="B22" s="169" t="s">
        <v>72</v>
      </c>
      <c r="C22" s="168" t="s">
        <v>1395</v>
      </c>
      <c r="D22" s="168" t="s">
        <v>40</v>
      </c>
      <c r="E22" s="168" t="s">
        <v>99</v>
      </c>
      <c r="F22" s="170">
        <v>171500000</v>
      </c>
      <c r="G22" s="168" t="s">
        <v>28</v>
      </c>
      <c r="H22" s="166"/>
      <c r="I22" s="168" t="s">
        <v>99</v>
      </c>
      <c r="J22" s="170">
        <v>200000000</v>
      </c>
    </row>
    <row r="23" spans="1:10" ht="21" customHeight="1" x14ac:dyDescent="0.35">
      <c r="A23" s="168" t="s">
        <v>1396</v>
      </c>
      <c r="B23" s="169" t="s">
        <v>78</v>
      </c>
      <c r="C23" s="168" t="s">
        <v>1309</v>
      </c>
      <c r="D23" s="168" t="s">
        <v>40</v>
      </c>
      <c r="E23" s="168" t="s">
        <v>80</v>
      </c>
      <c r="F23" s="170">
        <v>91620000</v>
      </c>
      <c r="G23" s="168" t="s">
        <v>28</v>
      </c>
      <c r="H23" s="166"/>
      <c r="I23" s="168" t="s">
        <v>80</v>
      </c>
      <c r="J23" s="170">
        <v>120000000</v>
      </c>
    </row>
    <row r="24" spans="1:10" ht="19" customHeight="1" x14ac:dyDescent="0.35">
      <c r="A24" s="168" t="s">
        <v>1397</v>
      </c>
      <c r="B24" s="169" t="s">
        <v>100</v>
      </c>
      <c r="C24" s="168" t="s">
        <v>1398</v>
      </c>
      <c r="D24" s="168" t="s">
        <v>40</v>
      </c>
      <c r="E24" s="168" t="s">
        <v>80</v>
      </c>
      <c r="F24" s="170">
        <v>64000000</v>
      </c>
      <c r="G24" s="168" t="s">
        <v>28</v>
      </c>
      <c r="H24" s="166"/>
      <c r="I24" s="168" t="s">
        <v>80</v>
      </c>
      <c r="J24" s="170">
        <v>120000000</v>
      </c>
    </row>
    <row r="25" spans="1:10" ht="35.15" customHeight="1" x14ac:dyDescent="0.35">
      <c r="A25" s="168" t="s">
        <v>1399</v>
      </c>
      <c r="B25" s="169" t="s">
        <v>83</v>
      </c>
      <c r="C25" s="168" t="s">
        <v>1400</v>
      </c>
      <c r="D25" s="168" t="s">
        <v>40</v>
      </c>
      <c r="E25" s="168" t="s">
        <v>101</v>
      </c>
      <c r="F25" s="170">
        <v>828900000</v>
      </c>
      <c r="G25" s="168" t="s">
        <v>28</v>
      </c>
      <c r="H25" s="167"/>
      <c r="I25" s="168" t="s">
        <v>101</v>
      </c>
      <c r="J25" s="170">
        <v>900900000</v>
      </c>
    </row>
    <row r="26" spans="1:10" ht="27" customHeight="1" x14ac:dyDescent="0.35">
      <c r="A26" s="168" t="s">
        <v>1401</v>
      </c>
      <c r="B26" s="169" t="s">
        <v>102</v>
      </c>
      <c r="C26" s="168" t="s">
        <v>1402</v>
      </c>
      <c r="D26" s="168" t="s">
        <v>40</v>
      </c>
      <c r="E26" s="168" t="s">
        <v>65</v>
      </c>
      <c r="F26" s="170">
        <v>97000000</v>
      </c>
      <c r="G26" s="168" t="s">
        <v>28</v>
      </c>
      <c r="H26" s="166"/>
      <c r="I26" s="168" t="s">
        <v>65</v>
      </c>
      <c r="J26" s="170">
        <v>150000000</v>
      </c>
    </row>
    <row r="27" spans="1:10" ht="57" customHeight="1" x14ac:dyDescent="0.35">
      <c r="A27" s="162" t="s">
        <v>1403</v>
      </c>
      <c r="B27" s="163" t="s">
        <v>1404</v>
      </c>
      <c r="C27" s="167" t="s">
        <v>1405</v>
      </c>
      <c r="D27" s="167"/>
      <c r="E27" s="167" t="s">
        <v>1406</v>
      </c>
      <c r="F27" s="165">
        <v>689150000</v>
      </c>
      <c r="G27" s="167"/>
      <c r="H27" s="167"/>
      <c r="I27" s="167" t="s">
        <v>1407</v>
      </c>
      <c r="J27" s="165">
        <v>726000000</v>
      </c>
    </row>
    <row r="28" spans="1:10" ht="31.5" customHeight="1" x14ac:dyDescent="0.35">
      <c r="A28" s="168" t="s">
        <v>1408</v>
      </c>
      <c r="B28" s="169" t="s">
        <v>1409</v>
      </c>
      <c r="C28" s="167" t="s">
        <v>1410</v>
      </c>
      <c r="D28" s="168" t="s">
        <v>40</v>
      </c>
      <c r="E28" s="167" t="s">
        <v>1411</v>
      </c>
      <c r="F28" s="170">
        <v>289850000</v>
      </c>
      <c r="G28" s="168" t="s">
        <v>28</v>
      </c>
      <c r="H28" s="167"/>
      <c r="I28" s="167" t="s">
        <v>1412</v>
      </c>
      <c r="J28" s="170">
        <v>326700000</v>
      </c>
    </row>
    <row r="29" spans="1:10" ht="21" customHeight="1" x14ac:dyDescent="0.35">
      <c r="A29" s="168" t="s">
        <v>1413</v>
      </c>
      <c r="B29" s="169" t="s">
        <v>1414</v>
      </c>
      <c r="C29" s="168" t="s">
        <v>1415</v>
      </c>
      <c r="D29" s="168" t="s">
        <v>40</v>
      </c>
      <c r="E29" s="168" t="s">
        <v>1416</v>
      </c>
      <c r="F29" s="170">
        <v>133100000</v>
      </c>
      <c r="G29" s="168" t="s">
        <v>28</v>
      </c>
      <c r="H29" s="166"/>
      <c r="I29" s="168" t="s">
        <v>1417</v>
      </c>
      <c r="J29" s="170">
        <v>133100000</v>
      </c>
    </row>
    <row r="30" spans="1:10" ht="38.15" customHeight="1" x14ac:dyDescent="0.35">
      <c r="A30" s="168" t="s">
        <v>1418</v>
      </c>
      <c r="B30" s="169" t="s">
        <v>1419</v>
      </c>
      <c r="C30" s="167" t="s">
        <v>1420</v>
      </c>
      <c r="D30" s="168" t="s">
        <v>40</v>
      </c>
      <c r="E30" s="167" t="s">
        <v>1421</v>
      </c>
      <c r="F30" s="170">
        <v>121000000</v>
      </c>
      <c r="G30" s="168" t="s">
        <v>28</v>
      </c>
      <c r="H30" s="167"/>
      <c r="I30" s="167" t="s">
        <v>1422</v>
      </c>
      <c r="J30" s="170">
        <v>121000000</v>
      </c>
    </row>
    <row r="31" spans="1:10" ht="54" customHeight="1" x14ac:dyDescent="0.35">
      <c r="A31" s="168" t="s">
        <v>1423</v>
      </c>
      <c r="B31" s="169" t="s">
        <v>1424</v>
      </c>
      <c r="C31" s="167" t="s">
        <v>1425</v>
      </c>
      <c r="D31" s="168" t="s">
        <v>40</v>
      </c>
      <c r="E31" s="167" t="s">
        <v>1426</v>
      </c>
      <c r="F31" s="170">
        <v>145200000</v>
      </c>
      <c r="G31" s="168" t="s">
        <v>28</v>
      </c>
      <c r="H31" s="167"/>
      <c r="I31" s="167" t="s">
        <v>1427</v>
      </c>
      <c r="J31" s="170">
        <v>145200000</v>
      </c>
    </row>
    <row r="32" spans="1:10" ht="57" customHeight="1" x14ac:dyDescent="0.35">
      <c r="A32" s="162" t="s">
        <v>1428</v>
      </c>
      <c r="B32" s="163" t="s">
        <v>1429</v>
      </c>
      <c r="C32" s="167" t="s">
        <v>1430</v>
      </c>
      <c r="D32" s="167"/>
      <c r="E32" s="167" t="s">
        <v>1431</v>
      </c>
      <c r="F32" s="165">
        <v>597300000</v>
      </c>
      <c r="G32" s="167"/>
      <c r="H32" s="167"/>
      <c r="I32" s="167" t="s">
        <v>1432</v>
      </c>
      <c r="J32" s="165">
        <v>597300000</v>
      </c>
    </row>
    <row r="33" spans="1:10" ht="21" customHeight="1" x14ac:dyDescent="0.35">
      <c r="A33" s="168" t="s">
        <v>1433</v>
      </c>
      <c r="B33" s="169" t="s">
        <v>1434</v>
      </c>
      <c r="C33" s="168" t="s">
        <v>1435</v>
      </c>
      <c r="D33" s="168" t="s">
        <v>40</v>
      </c>
      <c r="E33" s="168" t="s">
        <v>1436</v>
      </c>
      <c r="F33" s="170">
        <v>220000000</v>
      </c>
      <c r="G33" s="168" t="s">
        <v>28</v>
      </c>
      <c r="H33" s="166"/>
      <c r="I33" s="168" t="s">
        <v>1437</v>
      </c>
      <c r="J33" s="170">
        <v>220000000</v>
      </c>
    </row>
    <row r="34" spans="1:10" ht="1" customHeight="1" x14ac:dyDescent="0.35">
      <c r="A34" s="171"/>
      <c r="B34" s="172"/>
      <c r="C34" s="171"/>
      <c r="D34" s="171"/>
      <c r="E34" s="171"/>
      <c r="F34" s="171"/>
      <c r="G34" s="171"/>
      <c r="H34" s="171"/>
      <c r="I34" s="171"/>
      <c r="J34" s="171"/>
    </row>
    <row r="35" spans="1:10" ht="38.15" customHeight="1" x14ac:dyDescent="0.35">
      <c r="A35" s="168" t="s">
        <v>1438</v>
      </c>
      <c r="B35" s="169" t="s">
        <v>1439</v>
      </c>
      <c r="C35" s="167" t="s">
        <v>1440</v>
      </c>
      <c r="D35" s="168" t="s">
        <v>40</v>
      </c>
      <c r="E35" s="167" t="s">
        <v>1441</v>
      </c>
      <c r="F35" s="170">
        <v>157300000</v>
      </c>
      <c r="G35" s="168" t="s">
        <v>28</v>
      </c>
      <c r="H35" s="167"/>
      <c r="I35" s="167" t="s">
        <v>1442</v>
      </c>
      <c r="J35" s="170">
        <v>157300000</v>
      </c>
    </row>
    <row r="36" spans="1:10" ht="30" customHeight="1" x14ac:dyDescent="0.35">
      <c r="A36" s="168" t="s">
        <v>1443</v>
      </c>
      <c r="B36" s="169" t="s">
        <v>1444</v>
      </c>
      <c r="C36" s="168" t="s">
        <v>1445</v>
      </c>
      <c r="D36" s="168" t="s">
        <v>40</v>
      </c>
      <c r="E36" s="168" t="s">
        <v>1446</v>
      </c>
      <c r="F36" s="170">
        <v>220000000</v>
      </c>
      <c r="G36" s="168" t="s">
        <v>28</v>
      </c>
      <c r="H36" s="167"/>
      <c r="I36" s="168" t="s">
        <v>1447</v>
      </c>
      <c r="J36" s="170">
        <v>220000000</v>
      </c>
    </row>
    <row r="37" spans="1:10" ht="73" customHeight="1" x14ac:dyDescent="0.35">
      <c r="A37" s="162" t="s">
        <v>1448</v>
      </c>
      <c r="B37" s="163" t="s">
        <v>1449</v>
      </c>
      <c r="C37" s="167" t="s">
        <v>1450</v>
      </c>
      <c r="D37" s="167"/>
      <c r="E37" s="167" t="s">
        <v>542</v>
      </c>
      <c r="F37" s="165">
        <v>1316869375</v>
      </c>
      <c r="G37" s="167"/>
      <c r="H37" s="167"/>
      <c r="I37" s="167" t="s">
        <v>542</v>
      </c>
      <c r="J37" s="165">
        <v>1316869375</v>
      </c>
    </row>
    <row r="38" spans="1:10" ht="38.15" customHeight="1" x14ac:dyDescent="0.35">
      <c r="A38" s="168" t="s">
        <v>1451</v>
      </c>
      <c r="B38" s="169" t="s">
        <v>1452</v>
      </c>
      <c r="C38" s="167" t="s">
        <v>1453</v>
      </c>
      <c r="D38" s="168" t="s">
        <v>40</v>
      </c>
      <c r="E38" s="167" t="s">
        <v>1454</v>
      </c>
      <c r="F38" s="170">
        <v>576819375</v>
      </c>
      <c r="G38" s="168" t="s">
        <v>28</v>
      </c>
      <c r="H38" s="167"/>
      <c r="I38" s="167" t="s">
        <v>1454</v>
      </c>
      <c r="J38" s="170">
        <v>576819375</v>
      </c>
    </row>
    <row r="39" spans="1:10" ht="46" customHeight="1" x14ac:dyDescent="0.35">
      <c r="A39" s="168" t="s">
        <v>1455</v>
      </c>
      <c r="B39" s="169" t="s">
        <v>1456</v>
      </c>
      <c r="C39" s="167" t="s">
        <v>1457</v>
      </c>
      <c r="D39" s="168" t="s">
        <v>40</v>
      </c>
      <c r="E39" s="167" t="s">
        <v>1458</v>
      </c>
      <c r="F39" s="170">
        <v>308550000</v>
      </c>
      <c r="G39" s="168" t="s">
        <v>28</v>
      </c>
      <c r="H39" s="167"/>
      <c r="I39" s="167" t="s">
        <v>1459</v>
      </c>
      <c r="J39" s="170">
        <v>308550000</v>
      </c>
    </row>
    <row r="40" spans="1:10" ht="35.15" customHeight="1" x14ac:dyDescent="0.35">
      <c r="A40" s="168" t="s">
        <v>1460</v>
      </c>
      <c r="B40" s="169" t="s">
        <v>1461</v>
      </c>
      <c r="C40" s="168" t="s">
        <v>1462</v>
      </c>
      <c r="D40" s="168" t="s">
        <v>40</v>
      </c>
      <c r="E40" s="168" t="s">
        <v>99</v>
      </c>
      <c r="F40" s="170">
        <v>181500000</v>
      </c>
      <c r="G40" s="168" t="s">
        <v>28</v>
      </c>
      <c r="H40" s="167"/>
      <c r="I40" s="168" t="s">
        <v>99</v>
      </c>
      <c r="J40" s="170">
        <v>181500000</v>
      </c>
    </row>
    <row r="41" spans="1:10" ht="21" customHeight="1" x14ac:dyDescent="0.35">
      <c r="A41" s="168" t="s">
        <v>1463</v>
      </c>
      <c r="B41" s="169" t="s">
        <v>1464</v>
      </c>
      <c r="C41" s="168" t="s">
        <v>1465</v>
      </c>
      <c r="D41" s="168" t="s">
        <v>40</v>
      </c>
      <c r="E41" s="168" t="s">
        <v>481</v>
      </c>
      <c r="F41" s="170">
        <v>250000000</v>
      </c>
      <c r="G41" s="168" t="s">
        <v>28</v>
      </c>
      <c r="H41" s="166"/>
      <c r="I41" s="168" t="s">
        <v>1466</v>
      </c>
      <c r="J41" s="170">
        <v>250000000</v>
      </c>
    </row>
    <row r="42" spans="1:10" ht="65.150000000000006" customHeight="1" x14ac:dyDescent="0.35">
      <c r="A42" s="162" t="s">
        <v>1467</v>
      </c>
      <c r="B42" s="163" t="s">
        <v>1468</v>
      </c>
      <c r="C42" s="167" t="s">
        <v>1469</v>
      </c>
      <c r="D42" s="167"/>
      <c r="E42" s="167" t="s">
        <v>1470</v>
      </c>
      <c r="F42" s="165">
        <f>F43+F44+F45+F46+F47+F48</f>
        <v>981400000</v>
      </c>
      <c r="G42" s="167"/>
      <c r="H42" s="167"/>
      <c r="I42" s="167" t="s">
        <v>1471</v>
      </c>
      <c r="J42" s="165">
        <v>981400000</v>
      </c>
    </row>
    <row r="43" spans="1:10" ht="27" customHeight="1" x14ac:dyDescent="0.35">
      <c r="A43" s="168" t="s">
        <v>1472</v>
      </c>
      <c r="B43" s="169" t="s">
        <v>1473</v>
      </c>
      <c r="C43" s="168" t="s">
        <v>1474</v>
      </c>
      <c r="D43" s="168" t="s">
        <v>40</v>
      </c>
      <c r="E43" s="168" t="s">
        <v>1475</v>
      </c>
      <c r="F43" s="170">
        <v>100000000</v>
      </c>
      <c r="G43" s="168" t="s">
        <v>28</v>
      </c>
      <c r="H43" s="166"/>
      <c r="I43" s="168" t="s">
        <v>1476</v>
      </c>
      <c r="J43" s="170">
        <v>100000000</v>
      </c>
    </row>
    <row r="44" spans="1:10" ht="30" customHeight="1" x14ac:dyDescent="0.35">
      <c r="A44" s="168" t="s">
        <v>1477</v>
      </c>
      <c r="B44" s="169" t="s">
        <v>1478</v>
      </c>
      <c r="C44" s="168" t="s">
        <v>1479</v>
      </c>
      <c r="D44" s="168" t="s">
        <v>40</v>
      </c>
      <c r="E44" s="168" t="s">
        <v>1480</v>
      </c>
      <c r="F44" s="170">
        <v>242000000</v>
      </c>
      <c r="G44" s="168" t="s">
        <v>28</v>
      </c>
      <c r="H44" s="167"/>
      <c r="I44" s="168" t="s">
        <v>1481</v>
      </c>
      <c r="J44" s="170">
        <v>242000000</v>
      </c>
    </row>
    <row r="45" spans="1:10" ht="40" customHeight="1" x14ac:dyDescent="0.35">
      <c r="A45" s="168" t="s">
        <v>1482</v>
      </c>
      <c r="B45" s="169" t="s">
        <v>1483</v>
      </c>
      <c r="C45" s="168" t="s">
        <v>1484</v>
      </c>
      <c r="D45" s="168" t="s">
        <v>40</v>
      </c>
      <c r="E45" s="168" t="s">
        <v>1485</v>
      </c>
      <c r="F45" s="170">
        <v>270000000</v>
      </c>
      <c r="G45" s="168" t="s">
        <v>28</v>
      </c>
      <c r="H45" s="167"/>
      <c r="I45" s="168" t="s">
        <v>1486</v>
      </c>
      <c r="J45" s="170">
        <v>270000000</v>
      </c>
    </row>
    <row r="46" spans="1:10" ht="30" customHeight="1" x14ac:dyDescent="0.35">
      <c r="A46" s="168" t="s">
        <v>1487</v>
      </c>
      <c r="B46" s="169" t="s">
        <v>1488</v>
      </c>
      <c r="C46" s="168" t="s">
        <v>1489</v>
      </c>
      <c r="D46" s="168" t="s">
        <v>40</v>
      </c>
      <c r="E46" s="168" t="s">
        <v>65</v>
      </c>
      <c r="F46" s="170">
        <v>48400000</v>
      </c>
      <c r="G46" s="168" t="s">
        <v>28</v>
      </c>
      <c r="H46" s="167"/>
      <c r="I46" s="168" t="s">
        <v>65</v>
      </c>
      <c r="J46" s="170">
        <v>48400000</v>
      </c>
    </row>
    <row r="47" spans="1:10" ht="27" customHeight="1" x14ac:dyDescent="0.35">
      <c r="A47" s="168" t="s">
        <v>1490</v>
      </c>
      <c r="B47" s="169" t="s">
        <v>1491</v>
      </c>
      <c r="C47" s="168" t="s">
        <v>1492</v>
      </c>
      <c r="D47" s="168" t="s">
        <v>40</v>
      </c>
      <c r="E47" s="168" t="s">
        <v>65</v>
      </c>
      <c r="F47" s="170">
        <v>200000000</v>
      </c>
      <c r="G47" s="168" t="s">
        <v>28</v>
      </c>
      <c r="H47" s="166"/>
      <c r="I47" s="168" t="s">
        <v>65</v>
      </c>
      <c r="J47" s="170">
        <v>200000000</v>
      </c>
    </row>
    <row r="48" spans="1:10" ht="27" customHeight="1" x14ac:dyDescent="0.35">
      <c r="A48" s="168" t="s">
        <v>1496</v>
      </c>
      <c r="B48" s="169" t="s">
        <v>1497</v>
      </c>
      <c r="C48" s="168" t="s">
        <v>1498</v>
      </c>
      <c r="D48" s="168" t="s">
        <v>40</v>
      </c>
      <c r="E48" s="168" t="s">
        <v>1499</v>
      </c>
      <c r="F48" s="170">
        <v>121000000</v>
      </c>
      <c r="G48" s="168" t="s">
        <v>28</v>
      </c>
      <c r="H48" s="166"/>
      <c r="I48" s="168" t="s">
        <v>1500</v>
      </c>
      <c r="J48" s="170">
        <v>121000000</v>
      </c>
    </row>
    <row r="49" spans="1:11" ht="31.5" customHeight="1" x14ac:dyDescent="0.35">
      <c r="A49" s="577" t="s">
        <v>1501</v>
      </c>
      <c r="B49" s="577"/>
      <c r="C49" s="577"/>
      <c r="D49" s="577"/>
      <c r="E49" s="577"/>
      <c r="F49" s="577"/>
      <c r="G49" s="577"/>
      <c r="H49" s="577"/>
      <c r="I49" s="577"/>
      <c r="J49" s="577"/>
      <c r="K49" s="577"/>
    </row>
    <row r="50" spans="1:11" ht="22.5" customHeight="1" x14ac:dyDescent="0.35">
      <c r="A50" s="584" t="s">
        <v>1502</v>
      </c>
      <c r="B50" s="584"/>
      <c r="C50" s="584"/>
      <c r="D50" s="584"/>
      <c r="E50" s="584"/>
      <c r="F50" s="584"/>
      <c r="G50" s="584"/>
      <c r="H50" s="584"/>
      <c r="I50" s="584"/>
      <c r="J50" s="584"/>
      <c r="K50" s="584"/>
    </row>
    <row r="52" spans="1:11" ht="25" customHeight="1" x14ac:dyDescent="0.35">
      <c r="A52" s="585" t="s">
        <v>0</v>
      </c>
      <c r="B52" s="585" t="s">
        <v>1</v>
      </c>
      <c r="C52" s="587" t="s">
        <v>2</v>
      </c>
      <c r="D52" s="589" t="s">
        <v>3</v>
      </c>
      <c r="E52" s="590"/>
      <c r="F52" s="590"/>
      <c r="G52" s="591"/>
      <c r="H52" s="592" t="s">
        <v>4</v>
      </c>
      <c r="I52" s="594" t="s">
        <v>5</v>
      </c>
      <c r="J52" s="595"/>
    </row>
    <row r="53" spans="1:11" ht="25" customHeight="1" x14ac:dyDescent="0.35">
      <c r="A53" s="586"/>
      <c r="B53" s="586"/>
      <c r="C53" s="588"/>
      <c r="D53" s="141" t="s">
        <v>6</v>
      </c>
      <c r="E53" s="142" t="s">
        <v>7</v>
      </c>
      <c r="F53" s="143" t="s">
        <v>8</v>
      </c>
      <c r="G53" s="144" t="s">
        <v>9</v>
      </c>
      <c r="H53" s="593"/>
      <c r="I53" s="142" t="s">
        <v>7</v>
      </c>
      <c r="J53" s="143" t="s">
        <v>10</v>
      </c>
    </row>
    <row r="54" spans="1:11" ht="13" customHeight="1" x14ac:dyDescent="0.35">
      <c r="A54" s="145" t="s">
        <v>90</v>
      </c>
      <c r="B54" s="146">
        <v>2</v>
      </c>
      <c r="C54" s="146">
        <v>3</v>
      </c>
      <c r="D54" s="146">
        <v>4</v>
      </c>
      <c r="E54" s="146">
        <v>5</v>
      </c>
      <c r="F54" s="146">
        <v>6</v>
      </c>
      <c r="G54" s="146">
        <v>7</v>
      </c>
      <c r="H54" s="146">
        <v>8</v>
      </c>
      <c r="I54" s="146">
        <v>9</v>
      </c>
      <c r="J54" s="146">
        <v>10</v>
      </c>
    </row>
    <row r="55" spans="1:11" ht="18" customHeight="1" x14ac:dyDescent="0.35">
      <c r="A55" s="162" t="s">
        <v>1354</v>
      </c>
      <c r="B55" s="163" t="s">
        <v>1355</v>
      </c>
      <c r="C55" s="166"/>
      <c r="D55" s="166"/>
      <c r="E55" s="166"/>
      <c r="F55" s="165">
        <f>F56</f>
        <v>2500000000</v>
      </c>
      <c r="G55" s="166"/>
      <c r="H55" s="166"/>
      <c r="I55" s="166"/>
      <c r="J55" s="165" t="str">
        <f>J56</f>
        <v>-</v>
      </c>
    </row>
    <row r="56" spans="1:11" ht="65.150000000000006" customHeight="1" x14ac:dyDescent="0.35">
      <c r="A56" s="147" t="s">
        <v>1467</v>
      </c>
      <c r="B56" s="153" t="s">
        <v>1468</v>
      </c>
      <c r="C56" s="149" t="s">
        <v>1469</v>
      </c>
      <c r="D56" s="149"/>
      <c r="E56" s="149" t="s">
        <v>1470</v>
      </c>
      <c r="F56" s="148">
        <f>F57</f>
        <v>2500000000</v>
      </c>
      <c r="G56" s="149"/>
      <c r="H56" s="149"/>
      <c r="I56" s="149" t="s">
        <v>1471</v>
      </c>
      <c r="J56" s="152" t="s">
        <v>1503</v>
      </c>
    </row>
    <row r="57" spans="1:11" ht="30" customHeight="1" x14ac:dyDescent="0.35">
      <c r="A57" s="150" t="s">
        <v>1493</v>
      </c>
      <c r="B57" s="154" t="s">
        <v>1494</v>
      </c>
      <c r="C57" s="150" t="s">
        <v>1495</v>
      </c>
      <c r="D57" s="150" t="s">
        <v>40</v>
      </c>
      <c r="E57" s="150" t="s">
        <v>41</v>
      </c>
      <c r="F57" s="151">
        <v>2500000000</v>
      </c>
      <c r="G57" s="150" t="s">
        <v>520</v>
      </c>
      <c r="H57" s="149"/>
      <c r="I57" s="150" t="s">
        <v>41</v>
      </c>
      <c r="J57" s="152" t="s">
        <v>1503</v>
      </c>
    </row>
  </sheetData>
  <mergeCells count="16">
    <mergeCell ref="A49:K49"/>
    <mergeCell ref="A50:K50"/>
    <mergeCell ref="A52:A53"/>
    <mergeCell ref="B52:B53"/>
    <mergeCell ref="C52:C53"/>
    <mergeCell ref="D52:G52"/>
    <mergeCell ref="H52:H53"/>
    <mergeCell ref="I52:J52"/>
    <mergeCell ref="A1:K1"/>
    <mergeCell ref="A2:K2"/>
    <mergeCell ref="A3:A4"/>
    <mergeCell ref="B3:B4"/>
    <mergeCell ref="C3:C4"/>
    <mergeCell ref="D3:G3"/>
    <mergeCell ref="H3:H4"/>
    <mergeCell ref="I3:J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opLeftCell="A63" zoomScaleNormal="100" workbookViewId="0">
      <selection activeCell="A65" sqref="A65:J70"/>
    </sheetView>
  </sheetViews>
  <sheetFormatPr defaultColWidth="9.1796875" defaultRowHeight="13" x14ac:dyDescent="0.35"/>
  <cols>
    <col min="1" max="1" width="16" style="182" customWidth="1"/>
    <col min="2" max="2" width="41.81640625" style="182" customWidth="1"/>
    <col min="3" max="3" width="24" style="182" customWidth="1"/>
    <col min="4" max="7" width="20" style="182" customWidth="1"/>
    <col min="8" max="8" width="24" style="182" customWidth="1"/>
    <col min="9" max="10" width="20" style="182" customWidth="1"/>
    <col min="11" max="11" width="2.26953125" style="182" customWidth="1"/>
    <col min="12" max="16384" width="9.1796875" style="182"/>
  </cols>
  <sheetData>
    <row r="1" spans="1:11" ht="52.4" customHeight="1" x14ac:dyDescent="0.35">
      <c r="A1" s="596" t="s">
        <v>312</v>
      </c>
      <c r="B1" s="596"/>
      <c r="C1" s="596"/>
      <c r="D1" s="596"/>
      <c r="E1" s="596"/>
      <c r="F1" s="596"/>
      <c r="G1" s="596"/>
      <c r="H1" s="596"/>
      <c r="I1" s="596"/>
      <c r="J1" s="596"/>
      <c r="K1" s="596"/>
    </row>
    <row r="2" spans="1:11" ht="11.25" customHeight="1" x14ac:dyDescent="0.35">
      <c r="A2" s="597" t="s">
        <v>2284</v>
      </c>
      <c r="B2" s="597"/>
      <c r="C2" s="597"/>
      <c r="D2" s="597"/>
      <c r="E2" s="597"/>
      <c r="F2" s="597"/>
      <c r="G2" s="597"/>
      <c r="H2" s="597"/>
      <c r="I2" s="597"/>
      <c r="J2" s="597"/>
      <c r="K2" s="597"/>
    </row>
    <row r="3" spans="1:11" ht="39" customHeight="1" x14ac:dyDescent="0.35"/>
    <row r="4" spans="1:11" ht="25" customHeight="1" x14ac:dyDescent="0.35">
      <c r="A4" s="598" t="s">
        <v>0</v>
      </c>
      <c r="B4" s="598" t="s">
        <v>1</v>
      </c>
      <c r="C4" s="600" t="s">
        <v>2</v>
      </c>
      <c r="D4" s="602" t="s">
        <v>3</v>
      </c>
      <c r="E4" s="603"/>
      <c r="F4" s="603"/>
      <c r="G4" s="604"/>
      <c r="H4" s="605" t="s">
        <v>4</v>
      </c>
      <c r="I4" s="607" t="s">
        <v>5</v>
      </c>
      <c r="J4" s="608"/>
    </row>
    <row r="5" spans="1:11" ht="25" customHeight="1" x14ac:dyDescent="0.35">
      <c r="A5" s="599"/>
      <c r="B5" s="599"/>
      <c r="C5" s="601"/>
      <c r="D5" s="183" t="s">
        <v>6</v>
      </c>
      <c r="E5" s="184" t="s">
        <v>7</v>
      </c>
      <c r="F5" s="185" t="s">
        <v>8</v>
      </c>
      <c r="G5" s="186" t="s">
        <v>9</v>
      </c>
      <c r="H5" s="606"/>
      <c r="I5" s="184" t="s">
        <v>7</v>
      </c>
      <c r="J5" s="185" t="s">
        <v>10</v>
      </c>
    </row>
    <row r="6" spans="1:11" ht="13" customHeight="1" x14ac:dyDescent="0.35">
      <c r="A6" s="187" t="s">
        <v>90</v>
      </c>
      <c r="B6" s="188">
        <v>2</v>
      </c>
      <c r="C6" s="188">
        <v>3</v>
      </c>
      <c r="D6" s="188">
        <v>4</v>
      </c>
      <c r="E6" s="188">
        <v>5</v>
      </c>
      <c r="F6" s="188">
        <v>6</v>
      </c>
      <c r="G6" s="188">
        <v>7</v>
      </c>
      <c r="H6" s="188">
        <v>8</v>
      </c>
      <c r="I6" s="188">
        <v>9</v>
      </c>
      <c r="J6" s="188">
        <v>10</v>
      </c>
    </row>
    <row r="7" spans="1:11" ht="13" customHeight="1" x14ac:dyDescent="0.3">
      <c r="A7" s="189" t="s">
        <v>91</v>
      </c>
      <c r="B7" s="189" t="s">
        <v>92</v>
      </c>
      <c r="C7" s="190"/>
      <c r="D7" s="190"/>
      <c r="E7" s="190"/>
      <c r="F7" s="191">
        <f>F8</f>
        <v>31706844000</v>
      </c>
      <c r="G7" s="190"/>
      <c r="H7" s="190"/>
      <c r="I7" s="190"/>
      <c r="J7" s="191">
        <v>102964803000</v>
      </c>
    </row>
    <row r="8" spans="1:11" ht="13" customHeight="1" x14ac:dyDescent="0.3">
      <c r="A8" s="189" t="s">
        <v>2285</v>
      </c>
      <c r="B8" s="189" t="s">
        <v>2286</v>
      </c>
      <c r="C8" s="190"/>
      <c r="D8" s="190"/>
      <c r="E8" s="190"/>
      <c r="F8" s="191">
        <f>36406844000-F58-F59</f>
        <v>31706844000</v>
      </c>
      <c r="G8" s="190"/>
      <c r="H8" s="190"/>
      <c r="I8" s="190"/>
      <c r="J8" s="191">
        <v>102964803000</v>
      </c>
    </row>
    <row r="9" spans="1:11" ht="76" customHeight="1" x14ac:dyDescent="0.35">
      <c r="A9" s="189" t="s">
        <v>2287</v>
      </c>
      <c r="B9" s="189" t="s">
        <v>13</v>
      </c>
      <c r="C9" s="192" t="s">
        <v>2288</v>
      </c>
      <c r="D9" s="192"/>
      <c r="E9" s="192" t="s">
        <v>2289</v>
      </c>
      <c r="F9" s="191">
        <v>3491800000</v>
      </c>
      <c r="G9" s="192"/>
      <c r="H9" s="192"/>
      <c r="I9" s="192" t="s">
        <v>2054</v>
      </c>
      <c r="J9" s="191">
        <v>14747916000</v>
      </c>
    </row>
    <row r="10" spans="1:11" ht="175.5" customHeight="1" x14ac:dyDescent="0.35">
      <c r="A10" s="193" t="s">
        <v>2290</v>
      </c>
      <c r="B10" s="196" t="s">
        <v>24</v>
      </c>
      <c r="C10" s="192" t="s">
        <v>2291</v>
      </c>
      <c r="D10" s="193" t="s">
        <v>40</v>
      </c>
      <c r="E10" s="192" t="s">
        <v>2292</v>
      </c>
      <c r="F10" s="194">
        <v>896800000</v>
      </c>
      <c r="G10" s="193" t="s">
        <v>28</v>
      </c>
      <c r="H10" s="192"/>
      <c r="I10" s="192" t="s">
        <v>2292</v>
      </c>
      <c r="J10" s="194">
        <v>4133800000</v>
      </c>
    </row>
    <row r="11" spans="1:11" ht="46" customHeight="1" x14ac:dyDescent="0.35">
      <c r="A11" s="193" t="s">
        <v>2293</v>
      </c>
      <c r="B11" s="196" t="s">
        <v>30</v>
      </c>
      <c r="C11" s="192" t="s">
        <v>2294</v>
      </c>
      <c r="D11" s="193" t="s">
        <v>40</v>
      </c>
      <c r="E11" s="192" t="s">
        <v>2295</v>
      </c>
      <c r="F11" s="194">
        <v>650000000</v>
      </c>
      <c r="G11" s="193" t="s">
        <v>28</v>
      </c>
      <c r="H11" s="192"/>
      <c r="I11" s="192" t="s">
        <v>2295</v>
      </c>
      <c r="J11" s="194">
        <v>5700000000</v>
      </c>
    </row>
    <row r="12" spans="1:11" ht="73" customHeight="1" x14ac:dyDescent="0.35">
      <c r="A12" s="193" t="s">
        <v>2296</v>
      </c>
      <c r="B12" s="196" t="s">
        <v>34</v>
      </c>
      <c r="C12" s="192" t="s">
        <v>2297</v>
      </c>
      <c r="D12" s="193" t="s">
        <v>40</v>
      </c>
      <c r="E12" s="192" t="s">
        <v>1519</v>
      </c>
      <c r="F12" s="194">
        <v>955000000</v>
      </c>
      <c r="G12" s="193" t="s">
        <v>28</v>
      </c>
      <c r="H12" s="192"/>
      <c r="I12" s="192" t="s">
        <v>1519</v>
      </c>
      <c r="J12" s="194">
        <v>315550000</v>
      </c>
    </row>
    <row r="13" spans="1:11" ht="21" customHeight="1" x14ac:dyDescent="0.35">
      <c r="A13" s="193" t="s">
        <v>2298</v>
      </c>
      <c r="B13" s="196" t="s">
        <v>95</v>
      </c>
      <c r="C13" s="193" t="s">
        <v>2299</v>
      </c>
      <c r="D13" s="193" t="s">
        <v>40</v>
      </c>
      <c r="E13" s="193" t="s">
        <v>27</v>
      </c>
      <c r="F13" s="194">
        <v>200000000</v>
      </c>
      <c r="G13" s="193" t="s">
        <v>28</v>
      </c>
      <c r="H13" s="195"/>
      <c r="I13" s="193" t="s">
        <v>27</v>
      </c>
      <c r="J13" s="194">
        <v>950000000</v>
      </c>
    </row>
    <row r="14" spans="1:11" ht="49" customHeight="1" x14ac:dyDescent="0.35">
      <c r="A14" s="193" t="s">
        <v>2300</v>
      </c>
      <c r="B14" s="196" t="s">
        <v>38</v>
      </c>
      <c r="C14" s="192" t="s">
        <v>2301</v>
      </c>
      <c r="D14" s="193" t="s">
        <v>40</v>
      </c>
      <c r="E14" s="192" t="s">
        <v>2302</v>
      </c>
      <c r="F14" s="194">
        <v>100000000</v>
      </c>
      <c r="G14" s="193" t="s">
        <v>28</v>
      </c>
      <c r="H14" s="192"/>
      <c r="I14" s="192" t="s">
        <v>2303</v>
      </c>
      <c r="J14" s="194">
        <v>527870000</v>
      </c>
    </row>
    <row r="15" spans="1:11" ht="60" customHeight="1" x14ac:dyDescent="0.35">
      <c r="A15" s="193" t="s">
        <v>2304</v>
      </c>
      <c r="B15" s="196" t="s">
        <v>97</v>
      </c>
      <c r="C15" s="192" t="s">
        <v>2305</v>
      </c>
      <c r="D15" s="193" t="s">
        <v>40</v>
      </c>
      <c r="E15" s="192" t="s">
        <v>2306</v>
      </c>
      <c r="F15" s="194">
        <v>80000000</v>
      </c>
      <c r="G15" s="193" t="s">
        <v>28</v>
      </c>
      <c r="H15" s="192"/>
      <c r="I15" s="192" t="s">
        <v>2306</v>
      </c>
      <c r="J15" s="194">
        <v>570000000</v>
      </c>
    </row>
    <row r="16" spans="1:11" ht="19" customHeight="1" x14ac:dyDescent="0.35">
      <c r="A16" s="193" t="s">
        <v>2307</v>
      </c>
      <c r="B16" s="196" t="s">
        <v>43</v>
      </c>
      <c r="C16" s="193" t="s">
        <v>2308</v>
      </c>
      <c r="D16" s="193" t="s">
        <v>40</v>
      </c>
      <c r="E16" s="193" t="s">
        <v>27</v>
      </c>
      <c r="F16" s="194">
        <v>40000000</v>
      </c>
      <c r="G16" s="193" t="s">
        <v>28</v>
      </c>
      <c r="H16" s="195"/>
      <c r="I16" s="193" t="s">
        <v>27</v>
      </c>
      <c r="J16" s="194">
        <v>200000000</v>
      </c>
    </row>
    <row r="17" spans="1:10" ht="19" customHeight="1" x14ac:dyDescent="0.35">
      <c r="A17" s="193" t="s">
        <v>2309</v>
      </c>
      <c r="B17" s="196" t="s">
        <v>48</v>
      </c>
      <c r="C17" s="193" t="s">
        <v>2310</v>
      </c>
      <c r="D17" s="193" t="s">
        <v>40</v>
      </c>
      <c r="E17" s="193" t="s">
        <v>27</v>
      </c>
      <c r="F17" s="194">
        <v>50000000</v>
      </c>
      <c r="G17" s="193" t="s">
        <v>28</v>
      </c>
      <c r="H17" s="195"/>
      <c r="I17" s="193" t="s">
        <v>27</v>
      </c>
      <c r="J17" s="194">
        <v>270000000</v>
      </c>
    </row>
    <row r="18" spans="1:10" ht="27" customHeight="1" x14ac:dyDescent="0.35">
      <c r="A18" s="193" t="s">
        <v>2311</v>
      </c>
      <c r="B18" s="196" t="s">
        <v>51</v>
      </c>
      <c r="C18" s="193" t="s">
        <v>2312</v>
      </c>
      <c r="D18" s="193" t="s">
        <v>40</v>
      </c>
      <c r="E18" s="193" t="s">
        <v>27</v>
      </c>
      <c r="F18" s="194">
        <v>520000000</v>
      </c>
      <c r="G18" s="193" t="s">
        <v>28</v>
      </c>
      <c r="H18" s="195"/>
      <c r="I18" s="193" t="s">
        <v>27</v>
      </c>
      <c r="J18" s="194">
        <v>2080696000</v>
      </c>
    </row>
    <row r="19" spans="1:10" ht="62.15" customHeight="1" x14ac:dyDescent="0.35">
      <c r="A19" s="189" t="s">
        <v>2313</v>
      </c>
      <c r="B19" s="189" t="s">
        <v>54</v>
      </c>
      <c r="C19" s="192" t="s">
        <v>1540</v>
      </c>
      <c r="D19" s="192"/>
      <c r="E19" s="192" t="s">
        <v>93</v>
      </c>
      <c r="F19" s="191">
        <v>131510000</v>
      </c>
      <c r="G19" s="192"/>
      <c r="H19" s="192"/>
      <c r="I19" s="192" t="s">
        <v>93</v>
      </c>
      <c r="J19" s="191">
        <v>716515000</v>
      </c>
    </row>
    <row r="20" spans="1:10" ht="27" customHeight="1" x14ac:dyDescent="0.35">
      <c r="A20" s="193" t="s">
        <v>2314</v>
      </c>
      <c r="B20" s="196" t="s">
        <v>59</v>
      </c>
      <c r="C20" s="193" t="s">
        <v>2315</v>
      </c>
      <c r="D20" s="193" t="s">
        <v>40</v>
      </c>
      <c r="E20" s="193" t="s">
        <v>46</v>
      </c>
      <c r="F20" s="194">
        <v>100000000</v>
      </c>
      <c r="G20" s="193" t="s">
        <v>28</v>
      </c>
      <c r="H20" s="195"/>
      <c r="I20" s="193" t="s">
        <v>46</v>
      </c>
      <c r="J20" s="194">
        <v>425000000</v>
      </c>
    </row>
    <row r="21" spans="1:10" ht="27" customHeight="1" x14ac:dyDescent="0.35">
      <c r="A21" s="193" t="s">
        <v>2316</v>
      </c>
      <c r="B21" s="196" t="s">
        <v>63</v>
      </c>
      <c r="C21" s="193" t="s">
        <v>2317</v>
      </c>
      <c r="D21" s="193" t="s">
        <v>40</v>
      </c>
      <c r="E21" s="193" t="s">
        <v>80</v>
      </c>
      <c r="F21" s="194">
        <v>31510000</v>
      </c>
      <c r="G21" s="193" t="s">
        <v>28</v>
      </c>
      <c r="H21" s="195"/>
      <c r="I21" s="193" t="s">
        <v>80</v>
      </c>
      <c r="J21" s="194">
        <v>291515000</v>
      </c>
    </row>
    <row r="22" spans="1:10" ht="70" customHeight="1" x14ac:dyDescent="0.35">
      <c r="A22" s="189" t="s">
        <v>2318</v>
      </c>
      <c r="B22" s="189" t="s">
        <v>67</v>
      </c>
      <c r="C22" s="192" t="s">
        <v>2319</v>
      </c>
      <c r="D22" s="192"/>
      <c r="E22" s="192" t="s">
        <v>93</v>
      </c>
      <c r="F22" s="191">
        <v>86485000</v>
      </c>
      <c r="G22" s="192"/>
      <c r="H22" s="192"/>
      <c r="I22" s="192" t="s">
        <v>93</v>
      </c>
      <c r="J22" s="191">
        <v>1405000000</v>
      </c>
    </row>
    <row r="23" spans="1:10" ht="21" customHeight="1" x14ac:dyDescent="0.35">
      <c r="A23" s="193" t="s">
        <v>2320</v>
      </c>
      <c r="B23" s="196" t="s">
        <v>72</v>
      </c>
      <c r="C23" s="193" t="s">
        <v>2321</v>
      </c>
      <c r="D23" s="193" t="s">
        <v>40</v>
      </c>
      <c r="E23" s="193" t="s">
        <v>694</v>
      </c>
      <c r="F23" s="194">
        <v>25300000</v>
      </c>
      <c r="G23" s="193" t="s">
        <v>28</v>
      </c>
      <c r="H23" s="195"/>
      <c r="I23" s="193" t="s">
        <v>694</v>
      </c>
      <c r="J23" s="194">
        <v>475000000</v>
      </c>
    </row>
    <row r="24" spans="1:10" ht="21" customHeight="1" x14ac:dyDescent="0.35">
      <c r="A24" s="193" t="s">
        <v>2322</v>
      </c>
      <c r="B24" s="196" t="s">
        <v>78</v>
      </c>
      <c r="C24" s="193" t="s">
        <v>2323</v>
      </c>
      <c r="D24" s="193" t="s">
        <v>40</v>
      </c>
      <c r="E24" s="193" t="s">
        <v>2324</v>
      </c>
      <c r="F24" s="194">
        <v>19185000</v>
      </c>
      <c r="G24" s="193" t="s">
        <v>28</v>
      </c>
      <c r="H24" s="195"/>
      <c r="I24" s="193" t="s">
        <v>2324</v>
      </c>
      <c r="J24" s="194">
        <v>450000000</v>
      </c>
    </row>
    <row r="25" spans="1:10" ht="38.15" customHeight="1" x14ac:dyDescent="0.35">
      <c r="A25" s="193" t="s">
        <v>2325</v>
      </c>
      <c r="B25" s="196" t="s">
        <v>83</v>
      </c>
      <c r="C25" s="192" t="s">
        <v>2326</v>
      </c>
      <c r="D25" s="193" t="s">
        <v>40</v>
      </c>
      <c r="E25" s="192" t="s">
        <v>1631</v>
      </c>
      <c r="F25" s="194">
        <v>42000000</v>
      </c>
      <c r="G25" s="193" t="s">
        <v>28</v>
      </c>
      <c r="H25" s="192"/>
      <c r="I25" s="192" t="s">
        <v>1631</v>
      </c>
      <c r="J25" s="194">
        <v>480000000</v>
      </c>
    </row>
    <row r="26" spans="1:10" ht="57" customHeight="1" x14ac:dyDescent="0.35">
      <c r="A26" s="189" t="s">
        <v>2327</v>
      </c>
      <c r="B26" s="189" t="s">
        <v>2328</v>
      </c>
      <c r="C26" s="192" t="s">
        <v>2329</v>
      </c>
      <c r="D26" s="192"/>
      <c r="E26" s="192" t="s">
        <v>2330</v>
      </c>
      <c r="F26" s="191">
        <v>5618487000</v>
      </c>
      <c r="G26" s="192"/>
      <c r="H26" s="192"/>
      <c r="I26" s="192" t="s">
        <v>2331</v>
      </c>
      <c r="J26" s="191">
        <v>26400629000</v>
      </c>
    </row>
    <row r="27" spans="1:10" ht="30" customHeight="1" x14ac:dyDescent="0.35">
      <c r="A27" s="193" t="s">
        <v>2332</v>
      </c>
      <c r="B27" s="196" t="s">
        <v>2333</v>
      </c>
      <c r="C27" s="193" t="s">
        <v>2334</v>
      </c>
      <c r="D27" s="193" t="s">
        <v>40</v>
      </c>
      <c r="E27" s="193" t="s">
        <v>41</v>
      </c>
      <c r="F27" s="194">
        <v>889900000</v>
      </c>
      <c r="G27" s="193" t="s">
        <v>28</v>
      </c>
      <c r="H27" s="192"/>
      <c r="I27" s="193" t="s">
        <v>41</v>
      </c>
      <c r="J27" s="194">
        <v>478500000</v>
      </c>
    </row>
    <row r="28" spans="1:10" ht="27" customHeight="1" x14ac:dyDescent="0.35">
      <c r="A28" s="193" t="s">
        <v>2335</v>
      </c>
      <c r="B28" s="196" t="s">
        <v>2336</v>
      </c>
      <c r="C28" s="193" t="s">
        <v>2337</v>
      </c>
      <c r="D28" s="193" t="s">
        <v>40</v>
      </c>
      <c r="E28" s="193" t="s">
        <v>2338</v>
      </c>
      <c r="F28" s="194">
        <v>348849000</v>
      </c>
      <c r="G28" s="193" t="s">
        <v>28</v>
      </c>
      <c r="H28" s="195"/>
      <c r="I28" s="193" t="s">
        <v>2339</v>
      </c>
      <c r="J28" s="194">
        <v>1810000000</v>
      </c>
    </row>
    <row r="29" spans="1:10" ht="35.15" customHeight="1" x14ac:dyDescent="0.35">
      <c r="A29" s="193" t="s">
        <v>2340</v>
      </c>
      <c r="B29" s="196" t="s">
        <v>2341</v>
      </c>
      <c r="C29" s="193" t="s">
        <v>2342</v>
      </c>
      <c r="D29" s="193" t="s">
        <v>40</v>
      </c>
      <c r="E29" s="193" t="s">
        <v>75</v>
      </c>
      <c r="F29" s="194">
        <v>227182000</v>
      </c>
      <c r="G29" s="193" t="s">
        <v>28</v>
      </c>
      <c r="H29" s="192"/>
      <c r="I29" s="193" t="s">
        <v>75</v>
      </c>
      <c r="J29" s="194">
        <v>1400000000</v>
      </c>
    </row>
    <row r="30" spans="1:10" ht="35.15" customHeight="1" x14ac:dyDescent="0.35">
      <c r="A30" s="193" t="s">
        <v>2343</v>
      </c>
      <c r="B30" s="196" t="s">
        <v>2344</v>
      </c>
      <c r="C30" s="193" t="s">
        <v>2345</v>
      </c>
      <c r="D30" s="193" t="s">
        <v>40</v>
      </c>
      <c r="E30" s="193" t="s">
        <v>2346</v>
      </c>
      <c r="F30" s="194">
        <v>2500000000</v>
      </c>
      <c r="G30" s="193" t="s">
        <v>28</v>
      </c>
      <c r="H30" s="192"/>
      <c r="I30" s="193" t="s">
        <v>2346</v>
      </c>
      <c r="J30" s="194">
        <v>13262129000</v>
      </c>
    </row>
    <row r="31" spans="1:10" ht="21" customHeight="1" x14ac:dyDescent="0.35">
      <c r="A31" s="193" t="s">
        <v>2347</v>
      </c>
      <c r="B31" s="196" t="s">
        <v>2348</v>
      </c>
      <c r="C31" s="193" t="s">
        <v>2349</v>
      </c>
      <c r="D31" s="193" t="s">
        <v>40</v>
      </c>
      <c r="E31" s="193" t="s">
        <v>2350</v>
      </c>
      <c r="F31" s="194">
        <v>51450000</v>
      </c>
      <c r="G31" s="193" t="s">
        <v>28</v>
      </c>
      <c r="H31" s="195"/>
      <c r="I31" s="193" t="s">
        <v>2350</v>
      </c>
      <c r="J31" s="194">
        <v>450000000</v>
      </c>
    </row>
    <row r="32" spans="1:10" ht="51" customHeight="1" x14ac:dyDescent="0.35">
      <c r="A32" s="193" t="s">
        <v>2351</v>
      </c>
      <c r="B32" s="196" t="s">
        <v>2352</v>
      </c>
      <c r="C32" s="193" t="s">
        <v>2353</v>
      </c>
      <c r="D32" s="193" t="s">
        <v>40</v>
      </c>
      <c r="E32" s="193" t="s">
        <v>27</v>
      </c>
      <c r="F32" s="194">
        <v>749402000</v>
      </c>
      <c r="G32" s="193" t="s">
        <v>28</v>
      </c>
      <c r="H32" s="192"/>
      <c r="I32" s="193" t="s">
        <v>27</v>
      </c>
      <c r="J32" s="194">
        <v>4500000000</v>
      </c>
    </row>
    <row r="33" spans="1:10" ht="21" customHeight="1" x14ac:dyDescent="0.35">
      <c r="A33" s="193" t="s">
        <v>2354</v>
      </c>
      <c r="B33" s="196" t="s">
        <v>2355</v>
      </c>
      <c r="C33" s="193" t="s">
        <v>2356</v>
      </c>
      <c r="D33" s="193" t="s">
        <v>40</v>
      </c>
      <c r="E33" s="193" t="s">
        <v>27</v>
      </c>
      <c r="F33" s="194">
        <v>60000000</v>
      </c>
      <c r="G33" s="193" t="s">
        <v>28</v>
      </c>
      <c r="H33" s="195"/>
      <c r="I33" s="193" t="s">
        <v>27</v>
      </c>
      <c r="J33" s="194">
        <v>850000000</v>
      </c>
    </row>
    <row r="34" spans="1:10" ht="30" customHeight="1" x14ac:dyDescent="0.35">
      <c r="A34" s="193" t="s">
        <v>2357</v>
      </c>
      <c r="B34" s="196" t="s">
        <v>2358</v>
      </c>
      <c r="C34" s="193" t="s">
        <v>2359</v>
      </c>
      <c r="D34" s="193" t="s">
        <v>40</v>
      </c>
      <c r="E34" s="193" t="s">
        <v>2360</v>
      </c>
      <c r="F34" s="194">
        <v>97950000</v>
      </c>
      <c r="G34" s="193" t="s">
        <v>28</v>
      </c>
      <c r="H34" s="192"/>
      <c r="I34" s="193" t="s">
        <v>2360</v>
      </c>
      <c r="J34" s="194">
        <v>700000000</v>
      </c>
    </row>
    <row r="35" spans="1:10" ht="27" customHeight="1" x14ac:dyDescent="0.35">
      <c r="A35" s="193" t="s">
        <v>2361</v>
      </c>
      <c r="B35" s="196" t="s">
        <v>2362</v>
      </c>
      <c r="C35" s="193" t="s">
        <v>2363</v>
      </c>
      <c r="D35" s="193" t="s">
        <v>40</v>
      </c>
      <c r="E35" s="193" t="s">
        <v>2364</v>
      </c>
      <c r="F35" s="194">
        <v>299814000</v>
      </c>
      <c r="G35" s="193" t="s">
        <v>28</v>
      </c>
      <c r="H35" s="195"/>
      <c r="I35" s="193" t="s">
        <v>2365</v>
      </c>
      <c r="J35" s="194">
        <v>1450000000</v>
      </c>
    </row>
    <row r="36" spans="1:10" ht="19" customHeight="1" x14ac:dyDescent="0.35">
      <c r="A36" s="193" t="s">
        <v>2366</v>
      </c>
      <c r="B36" s="196" t="s">
        <v>2367</v>
      </c>
      <c r="C36" s="193" t="s">
        <v>2368</v>
      </c>
      <c r="D36" s="193" t="s">
        <v>40</v>
      </c>
      <c r="E36" s="193" t="s">
        <v>2369</v>
      </c>
      <c r="F36" s="194">
        <v>99290000</v>
      </c>
      <c r="G36" s="193" t="s">
        <v>28</v>
      </c>
      <c r="H36" s="195"/>
      <c r="I36" s="193" t="s">
        <v>2370</v>
      </c>
      <c r="J36" s="194">
        <v>400000000</v>
      </c>
    </row>
    <row r="37" spans="1:10" ht="19" customHeight="1" x14ac:dyDescent="0.35">
      <c r="A37" s="193" t="s">
        <v>2371</v>
      </c>
      <c r="B37" s="196" t="s">
        <v>2372</v>
      </c>
      <c r="C37" s="193" t="s">
        <v>2373</v>
      </c>
      <c r="D37" s="193" t="s">
        <v>40</v>
      </c>
      <c r="E37" s="193" t="s">
        <v>2374</v>
      </c>
      <c r="F37" s="194">
        <v>199525000</v>
      </c>
      <c r="G37" s="193" t="s">
        <v>28</v>
      </c>
      <c r="H37" s="195"/>
      <c r="I37" s="193" t="s">
        <v>2374</v>
      </c>
      <c r="J37" s="194">
        <v>400000000</v>
      </c>
    </row>
    <row r="38" spans="1:10" ht="21" customHeight="1" x14ac:dyDescent="0.35">
      <c r="A38" s="193" t="s">
        <v>2375</v>
      </c>
      <c r="B38" s="196" t="s">
        <v>2376</v>
      </c>
      <c r="C38" s="193" t="s">
        <v>2377</v>
      </c>
      <c r="D38" s="193" t="s">
        <v>40</v>
      </c>
      <c r="E38" s="193" t="s">
        <v>2378</v>
      </c>
      <c r="F38" s="194">
        <v>95125000</v>
      </c>
      <c r="G38" s="193" t="s">
        <v>28</v>
      </c>
      <c r="H38" s="195"/>
      <c r="I38" s="193" t="s">
        <v>2378</v>
      </c>
      <c r="J38" s="194">
        <v>700000000</v>
      </c>
    </row>
    <row r="39" spans="1:10" ht="49" customHeight="1" x14ac:dyDescent="0.35">
      <c r="A39" s="189" t="s">
        <v>2379</v>
      </c>
      <c r="B39" s="189" t="s">
        <v>2380</v>
      </c>
      <c r="C39" s="192" t="s">
        <v>2381</v>
      </c>
      <c r="D39" s="192"/>
      <c r="E39" s="192" t="s">
        <v>2382</v>
      </c>
      <c r="F39" s="191">
        <v>216603000</v>
      </c>
      <c r="G39" s="192"/>
      <c r="H39" s="192"/>
      <c r="I39" s="192" t="s">
        <v>2383</v>
      </c>
      <c r="J39" s="191">
        <v>1900363000</v>
      </c>
    </row>
    <row r="40" spans="1:10" ht="40" customHeight="1" x14ac:dyDescent="0.35">
      <c r="A40" s="193" t="s">
        <v>2384</v>
      </c>
      <c r="B40" s="196" t="s">
        <v>2385</v>
      </c>
      <c r="C40" s="193" t="s">
        <v>2386</v>
      </c>
      <c r="D40" s="193" t="s">
        <v>40</v>
      </c>
      <c r="E40" s="193" t="s">
        <v>2387</v>
      </c>
      <c r="F40" s="194">
        <v>31760000</v>
      </c>
      <c r="G40" s="193" t="s">
        <v>28</v>
      </c>
      <c r="H40" s="192"/>
      <c r="I40" s="193" t="s">
        <v>2387</v>
      </c>
      <c r="J40" s="194">
        <v>475000000</v>
      </c>
    </row>
    <row r="41" spans="1:10" ht="35.15" customHeight="1" x14ac:dyDescent="0.35">
      <c r="A41" s="193" t="s">
        <v>2388</v>
      </c>
      <c r="B41" s="196" t="s">
        <v>2389</v>
      </c>
      <c r="C41" s="193" t="s">
        <v>2390</v>
      </c>
      <c r="D41" s="193" t="s">
        <v>40</v>
      </c>
      <c r="E41" s="193" t="s">
        <v>2391</v>
      </c>
      <c r="F41" s="194">
        <v>90063000</v>
      </c>
      <c r="G41" s="193" t="s">
        <v>28</v>
      </c>
      <c r="H41" s="192"/>
      <c r="I41" s="193" t="s">
        <v>2392</v>
      </c>
      <c r="J41" s="194">
        <v>375363000</v>
      </c>
    </row>
    <row r="42" spans="1:10" ht="27" customHeight="1" x14ac:dyDescent="0.35">
      <c r="A42" s="193" t="s">
        <v>2393</v>
      </c>
      <c r="B42" s="196" t="s">
        <v>2394</v>
      </c>
      <c r="C42" s="193" t="s">
        <v>2395</v>
      </c>
      <c r="D42" s="193" t="s">
        <v>40</v>
      </c>
      <c r="E42" s="193" t="s">
        <v>46</v>
      </c>
      <c r="F42" s="194">
        <v>63400000</v>
      </c>
      <c r="G42" s="193" t="s">
        <v>28</v>
      </c>
      <c r="H42" s="195"/>
      <c r="I42" s="193" t="s">
        <v>46</v>
      </c>
      <c r="J42" s="194">
        <v>550000000</v>
      </c>
    </row>
    <row r="43" spans="1:10" ht="43" customHeight="1" x14ac:dyDescent="0.35">
      <c r="A43" s="193" t="s">
        <v>2396</v>
      </c>
      <c r="B43" s="196" t="s">
        <v>2397</v>
      </c>
      <c r="C43" s="193" t="s">
        <v>2398</v>
      </c>
      <c r="D43" s="193" t="s">
        <v>40</v>
      </c>
      <c r="E43" s="193" t="s">
        <v>1475</v>
      </c>
      <c r="F43" s="194">
        <v>31380000</v>
      </c>
      <c r="G43" s="193" t="s">
        <v>28</v>
      </c>
      <c r="H43" s="192"/>
      <c r="I43" s="193" t="s">
        <v>1475</v>
      </c>
      <c r="J43" s="194">
        <v>500000000</v>
      </c>
    </row>
    <row r="44" spans="1:10" ht="65.150000000000006" customHeight="1" x14ac:dyDescent="0.35">
      <c r="A44" s="189" t="s">
        <v>2399</v>
      </c>
      <c r="B44" s="189" t="s">
        <v>2400</v>
      </c>
      <c r="C44" s="192" t="s">
        <v>2401</v>
      </c>
      <c r="D44" s="192"/>
      <c r="E44" s="192" t="s">
        <v>2402</v>
      </c>
      <c r="F44" s="191">
        <v>1055624000</v>
      </c>
      <c r="G44" s="192"/>
      <c r="H44" s="192"/>
      <c r="I44" s="192" t="s">
        <v>2403</v>
      </c>
      <c r="J44" s="191">
        <v>2085000000</v>
      </c>
    </row>
    <row r="45" spans="1:10" ht="43" customHeight="1" x14ac:dyDescent="0.35">
      <c r="A45" s="193" t="s">
        <v>2404</v>
      </c>
      <c r="B45" s="196" t="s">
        <v>2405</v>
      </c>
      <c r="C45" s="193" t="s">
        <v>2406</v>
      </c>
      <c r="D45" s="193" t="s">
        <v>40</v>
      </c>
      <c r="E45" s="193" t="s">
        <v>41</v>
      </c>
      <c r="F45" s="194">
        <v>987940000</v>
      </c>
      <c r="G45" s="193" t="s">
        <v>28</v>
      </c>
      <c r="H45" s="192"/>
      <c r="I45" s="193" t="s">
        <v>41</v>
      </c>
      <c r="J45" s="194">
        <v>1375000000</v>
      </c>
    </row>
    <row r="46" spans="1:10" ht="27" customHeight="1" x14ac:dyDescent="0.35">
      <c r="A46" s="193" t="s">
        <v>2407</v>
      </c>
      <c r="B46" s="196" t="s">
        <v>2408</v>
      </c>
      <c r="C46" s="193" t="s">
        <v>2409</v>
      </c>
      <c r="D46" s="193" t="s">
        <v>40</v>
      </c>
      <c r="E46" s="193" t="s">
        <v>41</v>
      </c>
      <c r="F46" s="194">
        <v>36950000</v>
      </c>
      <c r="G46" s="193" t="s">
        <v>28</v>
      </c>
      <c r="H46" s="195"/>
      <c r="I46" s="193" t="s">
        <v>41</v>
      </c>
      <c r="J46" s="194">
        <v>355000000</v>
      </c>
    </row>
    <row r="47" spans="1:10" ht="35.15" customHeight="1" x14ac:dyDescent="0.35">
      <c r="A47" s="193" t="s">
        <v>2410</v>
      </c>
      <c r="B47" s="196" t="s">
        <v>2411</v>
      </c>
      <c r="C47" s="193" t="s">
        <v>2412</v>
      </c>
      <c r="D47" s="193" t="s">
        <v>40</v>
      </c>
      <c r="E47" s="193" t="s">
        <v>41</v>
      </c>
      <c r="F47" s="194">
        <v>30734000</v>
      </c>
      <c r="G47" s="193" t="s">
        <v>28</v>
      </c>
      <c r="H47" s="192"/>
      <c r="I47" s="193" t="s">
        <v>41</v>
      </c>
      <c r="J47" s="194">
        <v>355000000</v>
      </c>
    </row>
    <row r="48" spans="1:10" ht="126" customHeight="1" x14ac:dyDescent="0.35">
      <c r="A48" s="189" t="s">
        <v>2413</v>
      </c>
      <c r="B48" s="189" t="s">
        <v>2414</v>
      </c>
      <c r="C48" s="192" t="s">
        <v>2415</v>
      </c>
      <c r="D48" s="192"/>
      <c r="E48" s="192" t="s">
        <v>2416</v>
      </c>
      <c r="F48" s="191">
        <f>25806335000-F58-F59</f>
        <v>21106335000</v>
      </c>
      <c r="G48" s="192"/>
      <c r="H48" s="192"/>
      <c r="I48" s="192" t="s">
        <v>2417</v>
      </c>
      <c r="J48" s="191">
        <v>55709380000</v>
      </c>
    </row>
    <row r="49" spans="1:10" ht="40" customHeight="1" x14ac:dyDescent="0.35">
      <c r="A49" s="193" t="s">
        <v>2418</v>
      </c>
      <c r="B49" s="196" t="s">
        <v>2419</v>
      </c>
      <c r="C49" s="193" t="s">
        <v>2420</v>
      </c>
      <c r="D49" s="193" t="s">
        <v>40</v>
      </c>
      <c r="E49" s="193" t="s">
        <v>2421</v>
      </c>
      <c r="F49" s="194">
        <v>300000000</v>
      </c>
      <c r="G49" s="193" t="s">
        <v>28</v>
      </c>
      <c r="H49" s="192"/>
      <c r="I49" s="193" t="s">
        <v>2421</v>
      </c>
      <c r="J49" s="194">
        <v>1000000000</v>
      </c>
    </row>
    <row r="50" spans="1:10" ht="27" customHeight="1" x14ac:dyDescent="0.35">
      <c r="A50" s="193" t="s">
        <v>2422</v>
      </c>
      <c r="B50" s="196" t="s">
        <v>2423</v>
      </c>
      <c r="C50" s="193" t="s">
        <v>2424</v>
      </c>
      <c r="D50" s="193" t="s">
        <v>40</v>
      </c>
      <c r="E50" s="193" t="s">
        <v>2115</v>
      </c>
      <c r="F50" s="194">
        <v>268010000</v>
      </c>
      <c r="G50" s="193" t="s">
        <v>28</v>
      </c>
      <c r="H50" s="195"/>
      <c r="I50" s="193" t="s">
        <v>2425</v>
      </c>
      <c r="J50" s="194">
        <v>1800000000</v>
      </c>
    </row>
    <row r="51" spans="1:10" ht="27" customHeight="1" x14ac:dyDescent="0.35">
      <c r="A51" s="193" t="s">
        <v>2426</v>
      </c>
      <c r="B51" s="196" t="s">
        <v>2427</v>
      </c>
      <c r="C51" s="193" t="s">
        <v>2428</v>
      </c>
      <c r="D51" s="193" t="s">
        <v>40</v>
      </c>
      <c r="E51" s="193" t="s">
        <v>27</v>
      </c>
      <c r="F51" s="194">
        <v>103550000</v>
      </c>
      <c r="G51" s="193" t="s">
        <v>28</v>
      </c>
      <c r="H51" s="195"/>
      <c r="I51" s="193" t="s">
        <v>27</v>
      </c>
      <c r="J51" s="194">
        <v>750000000</v>
      </c>
    </row>
    <row r="52" spans="1:10" ht="21" customHeight="1" x14ac:dyDescent="0.35">
      <c r="A52" s="193" t="s">
        <v>2429</v>
      </c>
      <c r="B52" s="196" t="s">
        <v>2430</v>
      </c>
      <c r="C52" s="193" t="s">
        <v>2431</v>
      </c>
      <c r="D52" s="193" t="s">
        <v>40</v>
      </c>
      <c r="E52" s="193" t="s">
        <v>27</v>
      </c>
      <c r="F52" s="194">
        <v>89775000</v>
      </c>
      <c r="G52" s="193" t="s">
        <v>28</v>
      </c>
      <c r="H52" s="195"/>
      <c r="I52" s="193" t="s">
        <v>27</v>
      </c>
      <c r="J52" s="194">
        <v>1000000000</v>
      </c>
    </row>
    <row r="53" spans="1:10" ht="38.15" customHeight="1" x14ac:dyDescent="0.35">
      <c r="A53" s="193" t="s">
        <v>2432</v>
      </c>
      <c r="B53" s="196" t="s">
        <v>2433</v>
      </c>
      <c r="C53" s="192" t="s">
        <v>2434</v>
      </c>
      <c r="D53" s="193" t="s">
        <v>40</v>
      </c>
      <c r="E53" s="192" t="s">
        <v>2435</v>
      </c>
      <c r="F53" s="194">
        <v>12945000000</v>
      </c>
      <c r="G53" s="193" t="s">
        <v>28</v>
      </c>
      <c r="H53" s="192"/>
      <c r="I53" s="192" t="s">
        <v>2435</v>
      </c>
      <c r="J53" s="194">
        <v>40989380000</v>
      </c>
    </row>
    <row r="54" spans="1:10" ht="21" customHeight="1" x14ac:dyDescent="0.35">
      <c r="A54" s="193" t="s">
        <v>2436</v>
      </c>
      <c r="B54" s="196" t="s">
        <v>2437</v>
      </c>
      <c r="C54" s="193" t="s">
        <v>2438</v>
      </c>
      <c r="D54" s="193" t="s">
        <v>40</v>
      </c>
      <c r="E54" s="193" t="s">
        <v>536</v>
      </c>
      <c r="F54" s="194">
        <v>3000000000</v>
      </c>
      <c r="G54" s="193" t="s">
        <v>28</v>
      </c>
      <c r="H54" s="195"/>
      <c r="I54" s="193" t="s">
        <v>536</v>
      </c>
      <c r="J54" s="194">
        <v>8000000000</v>
      </c>
    </row>
    <row r="55" spans="1:10" ht="38.15" customHeight="1" x14ac:dyDescent="0.35">
      <c r="A55" s="193" t="s">
        <v>2439</v>
      </c>
      <c r="B55" s="196" t="s">
        <v>2440</v>
      </c>
      <c r="C55" s="192" t="s">
        <v>2441</v>
      </c>
      <c r="D55" s="193" t="s">
        <v>40</v>
      </c>
      <c r="E55" s="192" t="s">
        <v>2442</v>
      </c>
      <c r="F55" s="194">
        <v>200000000</v>
      </c>
      <c r="G55" s="193" t="s">
        <v>28</v>
      </c>
      <c r="H55" s="192"/>
      <c r="I55" s="192" t="s">
        <v>2443</v>
      </c>
      <c r="J55" s="194">
        <v>850000000</v>
      </c>
    </row>
    <row r="56" spans="1:10" ht="27" customHeight="1" x14ac:dyDescent="0.35">
      <c r="A56" s="193" t="s">
        <v>2444</v>
      </c>
      <c r="B56" s="196" t="s">
        <v>2445</v>
      </c>
      <c r="C56" s="193" t="s">
        <v>2446</v>
      </c>
      <c r="D56" s="193" t="s">
        <v>40</v>
      </c>
      <c r="E56" s="193" t="s">
        <v>536</v>
      </c>
      <c r="F56" s="194">
        <v>400000000</v>
      </c>
      <c r="G56" s="193" t="s">
        <v>28</v>
      </c>
      <c r="H56" s="195"/>
      <c r="I56" s="193" t="s">
        <v>536</v>
      </c>
      <c r="J56" s="194">
        <v>1200000000</v>
      </c>
    </row>
    <row r="57" spans="1:10" ht="21" customHeight="1" x14ac:dyDescent="0.35">
      <c r="A57" s="193" t="s">
        <v>2447</v>
      </c>
      <c r="B57" s="196" t="s">
        <v>2448</v>
      </c>
      <c r="C57" s="193" t="s">
        <v>2449</v>
      </c>
      <c r="D57" s="195"/>
      <c r="E57" s="193" t="s">
        <v>99</v>
      </c>
      <c r="F57" s="194">
        <v>300000000</v>
      </c>
      <c r="G57" s="193" t="s">
        <v>28</v>
      </c>
      <c r="H57" s="195"/>
      <c r="I57" s="193" t="s">
        <v>80</v>
      </c>
      <c r="J57" s="194">
        <v>120000000</v>
      </c>
    </row>
    <row r="58" spans="1:10" ht="19" customHeight="1" x14ac:dyDescent="0.35">
      <c r="A58" s="193" t="s">
        <v>2450</v>
      </c>
      <c r="B58" s="196" t="s">
        <v>2451</v>
      </c>
      <c r="C58" s="193" t="s">
        <v>2452</v>
      </c>
      <c r="D58" s="193" t="s">
        <v>40</v>
      </c>
      <c r="E58" s="193" t="s">
        <v>2453</v>
      </c>
      <c r="F58" s="194">
        <v>1700000000</v>
      </c>
      <c r="G58" s="193" t="s">
        <v>520</v>
      </c>
      <c r="H58" s="195"/>
      <c r="I58" s="193" t="s">
        <v>2454</v>
      </c>
      <c r="J58" s="197">
        <v>0</v>
      </c>
    </row>
    <row r="59" spans="1:10" ht="38.15" customHeight="1" x14ac:dyDescent="0.35">
      <c r="A59" s="193" t="s">
        <v>2455</v>
      </c>
      <c r="B59" s="196" t="s">
        <v>2456</v>
      </c>
      <c r="C59" s="192" t="s">
        <v>2457</v>
      </c>
      <c r="D59" s="193" t="s">
        <v>40</v>
      </c>
      <c r="E59" s="192" t="s">
        <v>2458</v>
      </c>
      <c r="F59" s="194">
        <v>3000000000</v>
      </c>
      <c r="G59" s="193" t="s">
        <v>532</v>
      </c>
      <c r="H59" s="192"/>
      <c r="I59" s="192" t="s">
        <v>2459</v>
      </c>
      <c r="J59" s="197">
        <v>0</v>
      </c>
    </row>
    <row r="60" spans="1:10" ht="19" customHeight="1" x14ac:dyDescent="0.35">
      <c r="A60" s="193" t="s">
        <v>2460</v>
      </c>
      <c r="B60" s="196" t="s">
        <v>2461</v>
      </c>
      <c r="C60" s="193" t="s">
        <v>2452</v>
      </c>
      <c r="D60" s="193" t="s">
        <v>40</v>
      </c>
      <c r="E60" s="193" t="s">
        <v>2462</v>
      </c>
      <c r="F60" s="194">
        <v>3500000000</v>
      </c>
      <c r="G60" s="193" t="s">
        <v>28</v>
      </c>
      <c r="H60" s="195"/>
      <c r="I60" s="193" t="s">
        <v>2463</v>
      </c>
      <c r="J60" s="197">
        <v>0</v>
      </c>
    </row>
    <row r="61" spans="1:10" ht="19" customHeight="1" x14ac:dyDescent="0.35">
      <c r="A61" s="289"/>
      <c r="B61" s="290"/>
      <c r="C61" s="289"/>
      <c r="D61" s="289"/>
      <c r="E61" s="289"/>
      <c r="F61" s="291"/>
      <c r="G61" s="289"/>
      <c r="H61" s="292"/>
      <c r="I61" s="289"/>
      <c r="J61" s="293"/>
    </row>
    <row r="62" spans="1:10" ht="19" customHeight="1" x14ac:dyDescent="0.35">
      <c r="A62" s="289"/>
      <c r="B62" s="290"/>
      <c r="C62" s="289"/>
      <c r="D62" s="289"/>
      <c r="E62" s="289"/>
      <c r="F62" s="291"/>
      <c r="G62" s="289"/>
      <c r="H62" s="292"/>
      <c r="I62" s="289"/>
      <c r="J62" s="293"/>
    </row>
    <row r="63" spans="1:10" ht="19" customHeight="1" x14ac:dyDescent="0.35">
      <c r="A63" s="289"/>
      <c r="B63" s="290"/>
      <c r="C63" s="289"/>
      <c r="D63" s="289"/>
      <c r="E63" s="289"/>
      <c r="F63" s="291"/>
      <c r="G63" s="289"/>
      <c r="H63" s="292"/>
      <c r="I63" s="289"/>
      <c r="J63" s="293"/>
    </row>
    <row r="64" spans="1:10" ht="19" customHeight="1" x14ac:dyDescent="0.35">
      <c r="A64" s="289"/>
      <c r="B64" s="290"/>
      <c r="C64" s="289"/>
      <c r="D64" s="289"/>
      <c r="E64" s="289"/>
      <c r="F64" s="291"/>
      <c r="G64" s="289"/>
      <c r="H64" s="292"/>
      <c r="I64" s="289"/>
      <c r="J64" s="293"/>
    </row>
    <row r="65" spans="1:10" ht="19" customHeight="1" x14ac:dyDescent="0.35">
      <c r="A65" s="598" t="s">
        <v>0</v>
      </c>
      <c r="B65" s="598" t="s">
        <v>1</v>
      </c>
      <c r="C65" s="600" t="s">
        <v>2</v>
      </c>
      <c r="D65" s="602" t="s">
        <v>3</v>
      </c>
      <c r="E65" s="603"/>
      <c r="F65" s="603"/>
      <c r="G65" s="604"/>
      <c r="H65" s="598" t="s">
        <v>4</v>
      </c>
      <c r="I65" s="602" t="s">
        <v>5</v>
      </c>
      <c r="J65" s="604"/>
    </row>
    <row r="66" spans="1:10" ht="19" customHeight="1" x14ac:dyDescent="0.35">
      <c r="A66" s="599"/>
      <c r="B66" s="599"/>
      <c r="C66" s="601"/>
      <c r="D66" s="183" t="s">
        <v>6</v>
      </c>
      <c r="E66" s="184" t="s">
        <v>7</v>
      </c>
      <c r="F66" s="185" t="s">
        <v>8</v>
      </c>
      <c r="G66" s="183" t="s">
        <v>9</v>
      </c>
      <c r="H66" s="599"/>
      <c r="I66" s="183" t="s">
        <v>7</v>
      </c>
      <c r="J66" s="183" t="s">
        <v>10</v>
      </c>
    </row>
    <row r="67" spans="1:10" x14ac:dyDescent="0.35">
      <c r="A67" s="187" t="s">
        <v>90</v>
      </c>
      <c r="B67" s="188">
        <v>2</v>
      </c>
      <c r="C67" s="188">
        <v>3</v>
      </c>
      <c r="D67" s="188">
        <v>4</v>
      </c>
      <c r="E67" s="188">
        <v>5</v>
      </c>
      <c r="F67" s="188">
        <v>6</v>
      </c>
      <c r="G67" s="188">
        <v>7</v>
      </c>
      <c r="H67" s="188">
        <v>8</v>
      </c>
      <c r="I67" s="188">
        <v>9</v>
      </c>
      <c r="J67" s="188">
        <v>10</v>
      </c>
    </row>
    <row r="68" spans="1:10" x14ac:dyDescent="0.35">
      <c r="A68" s="189" t="s">
        <v>2413</v>
      </c>
      <c r="B68" s="189" t="s">
        <v>2414</v>
      </c>
      <c r="C68" s="192"/>
      <c r="D68" s="192"/>
      <c r="E68" s="192"/>
      <c r="F68" s="191">
        <f>F69</f>
        <v>3000000000</v>
      </c>
      <c r="G68" s="192"/>
      <c r="H68" s="192"/>
      <c r="I68" s="192"/>
      <c r="J68" s="191"/>
    </row>
    <row r="69" spans="1:10" ht="38.15" customHeight="1" x14ac:dyDescent="0.35">
      <c r="A69" s="193" t="s">
        <v>2455</v>
      </c>
      <c r="B69" s="196" t="s">
        <v>2456</v>
      </c>
      <c r="C69" s="192" t="s">
        <v>2457</v>
      </c>
      <c r="D69" s="193" t="s">
        <v>40</v>
      </c>
      <c r="E69" s="192" t="s">
        <v>2458</v>
      </c>
      <c r="F69" s="194">
        <v>3000000000</v>
      </c>
      <c r="G69" s="193" t="s">
        <v>532</v>
      </c>
      <c r="H69" s="192"/>
      <c r="I69" s="192"/>
      <c r="J69" s="197"/>
    </row>
    <row r="72" spans="1:10" ht="19" customHeight="1" x14ac:dyDescent="0.35">
      <c r="A72" s="598" t="s">
        <v>0</v>
      </c>
      <c r="B72" s="598" t="s">
        <v>1</v>
      </c>
      <c r="C72" s="600" t="s">
        <v>2</v>
      </c>
      <c r="D72" s="602" t="s">
        <v>3</v>
      </c>
      <c r="E72" s="603"/>
      <c r="F72" s="603"/>
      <c r="G72" s="604"/>
      <c r="H72" s="598" t="s">
        <v>4</v>
      </c>
      <c r="I72" s="602" t="s">
        <v>5</v>
      </c>
      <c r="J72" s="604"/>
    </row>
    <row r="73" spans="1:10" ht="19" customHeight="1" x14ac:dyDescent="0.35">
      <c r="A73" s="599"/>
      <c r="B73" s="599"/>
      <c r="C73" s="601"/>
      <c r="D73" s="183" t="s">
        <v>6</v>
      </c>
      <c r="E73" s="184" t="s">
        <v>7</v>
      </c>
      <c r="F73" s="185" t="s">
        <v>8</v>
      </c>
      <c r="G73" s="183" t="s">
        <v>9</v>
      </c>
      <c r="H73" s="599"/>
      <c r="I73" s="183" t="s">
        <v>7</v>
      </c>
      <c r="J73" s="183" t="s">
        <v>10</v>
      </c>
    </row>
    <row r="74" spans="1:10" x14ac:dyDescent="0.35">
      <c r="A74" s="187" t="s">
        <v>90</v>
      </c>
      <c r="B74" s="188">
        <v>2</v>
      </c>
      <c r="C74" s="188">
        <v>3</v>
      </c>
      <c r="D74" s="188">
        <v>4</v>
      </c>
      <c r="E74" s="188">
        <v>5</v>
      </c>
      <c r="F74" s="188">
        <v>6</v>
      </c>
      <c r="G74" s="188">
        <v>7</v>
      </c>
      <c r="H74" s="188">
        <v>8</v>
      </c>
      <c r="I74" s="188">
        <v>9</v>
      </c>
      <c r="J74" s="188">
        <v>10</v>
      </c>
    </row>
    <row r="75" spans="1:10" x14ac:dyDescent="0.35">
      <c r="A75" s="189" t="s">
        <v>2413</v>
      </c>
      <c r="B75" s="189" t="s">
        <v>2414</v>
      </c>
      <c r="C75" s="192"/>
      <c r="D75" s="192"/>
      <c r="E75" s="192"/>
      <c r="F75" s="191">
        <f>F76</f>
        <v>1700000000</v>
      </c>
      <c r="G75" s="192"/>
      <c r="H75" s="192"/>
      <c r="I75" s="192"/>
      <c r="J75" s="191"/>
    </row>
    <row r="76" spans="1:10" ht="19" customHeight="1" x14ac:dyDescent="0.35">
      <c r="A76" s="193" t="s">
        <v>2450</v>
      </c>
      <c r="B76" s="196" t="s">
        <v>2451</v>
      </c>
      <c r="C76" s="193" t="s">
        <v>2452</v>
      </c>
      <c r="D76" s="193" t="s">
        <v>40</v>
      </c>
      <c r="E76" s="193" t="s">
        <v>2453</v>
      </c>
      <c r="F76" s="194">
        <v>1700000000</v>
      </c>
      <c r="G76" s="193" t="s">
        <v>520</v>
      </c>
      <c r="H76" s="195"/>
      <c r="I76" s="193"/>
      <c r="J76" s="197"/>
    </row>
  </sheetData>
  <mergeCells count="20">
    <mergeCell ref="H72:H73"/>
    <mergeCell ref="I72:J72"/>
    <mergeCell ref="A65:A66"/>
    <mergeCell ref="B65:B66"/>
    <mergeCell ref="C65:C66"/>
    <mergeCell ref="D65:G65"/>
    <mergeCell ref="H65:H66"/>
    <mergeCell ref="I65:J65"/>
    <mergeCell ref="A72:A73"/>
    <mergeCell ref="B72:B73"/>
    <mergeCell ref="C72:C73"/>
    <mergeCell ref="D72:G72"/>
    <mergeCell ref="A1:K1"/>
    <mergeCell ref="A2:K2"/>
    <mergeCell ref="A4:A5"/>
    <mergeCell ref="B4:B5"/>
    <mergeCell ref="C4:C5"/>
    <mergeCell ref="D4:G4"/>
    <mergeCell ref="H4:H5"/>
    <mergeCell ref="I4:J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activeCell="F9" sqref="F9"/>
    </sheetView>
  </sheetViews>
  <sheetFormatPr defaultColWidth="9.1796875" defaultRowHeight="13" x14ac:dyDescent="0.35"/>
  <cols>
    <col min="1" max="1" width="16" style="2" customWidth="1"/>
    <col min="2" max="2" width="41.81640625" style="116" customWidth="1"/>
    <col min="3" max="3" width="24" style="2" customWidth="1"/>
    <col min="4" max="7" width="20" style="2" customWidth="1"/>
    <col min="8" max="8" width="24" style="2" customWidth="1"/>
    <col min="9" max="10" width="20" style="2" customWidth="1"/>
    <col min="11" max="11" width="2.26953125" style="2" customWidth="1"/>
    <col min="12" max="16384" width="9.1796875" style="2"/>
  </cols>
  <sheetData>
    <row r="1" spans="1:11" ht="52.4" customHeight="1" x14ac:dyDescent="0.35">
      <c r="A1" s="546" t="s">
        <v>312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</row>
    <row r="2" spans="1:11" ht="11.25" customHeight="1" x14ac:dyDescent="0.35">
      <c r="A2" s="482" t="s">
        <v>1062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</row>
    <row r="3" spans="1:11" ht="25" customHeight="1" x14ac:dyDescent="0.35">
      <c r="A3" s="547" t="s">
        <v>0</v>
      </c>
      <c r="B3" s="547" t="s">
        <v>1</v>
      </c>
      <c r="C3" s="558" t="s">
        <v>2</v>
      </c>
      <c r="D3" s="549" t="s">
        <v>3</v>
      </c>
      <c r="E3" s="550"/>
      <c r="F3" s="550"/>
      <c r="G3" s="551"/>
      <c r="H3" s="560" t="s">
        <v>4</v>
      </c>
      <c r="I3" s="556" t="s">
        <v>5</v>
      </c>
      <c r="J3" s="557"/>
    </row>
    <row r="4" spans="1:11" ht="25" customHeight="1" x14ac:dyDescent="0.35">
      <c r="A4" s="548"/>
      <c r="B4" s="548"/>
      <c r="C4" s="559"/>
      <c r="D4" s="3" t="s">
        <v>6</v>
      </c>
      <c r="E4" s="4" t="s">
        <v>7</v>
      </c>
      <c r="F4" s="5" t="s">
        <v>8</v>
      </c>
      <c r="G4" s="6" t="s">
        <v>9</v>
      </c>
      <c r="H4" s="561"/>
      <c r="I4" s="4" t="s">
        <v>7</v>
      </c>
      <c r="J4" s="5" t="s">
        <v>10</v>
      </c>
    </row>
    <row r="5" spans="1:11" ht="13" customHeight="1" x14ac:dyDescent="0.35">
      <c r="A5" s="58" t="s">
        <v>90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  <c r="J5" s="7">
        <v>10</v>
      </c>
    </row>
    <row r="6" spans="1:11" ht="13" customHeight="1" x14ac:dyDescent="0.3">
      <c r="A6" s="9" t="s">
        <v>91</v>
      </c>
      <c r="B6" s="111" t="s">
        <v>92</v>
      </c>
      <c r="C6" s="10"/>
      <c r="D6" s="10"/>
      <c r="E6" s="10"/>
      <c r="F6" s="59">
        <v>11890116100</v>
      </c>
      <c r="G6" s="10"/>
      <c r="H6" s="10"/>
      <c r="I6" s="10"/>
      <c r="J6" s="59">
        <v>16288107900</v>
      </c>
    </row>
    <row r="7" spans="1:11" ht="13" customHeight="1" x14ac:dyDescent="0.3">
      <c r="A7" s="9" t="s">
        <v>1063</v>
      </c>
      <c r="B7" s="111" t="s">
        <v>1064</v>
      </c>
      <c r="C7" s="10"/>
      <c r="D7" s="10"/>
      <c r="E7" s="10"/>
      <c r="F7" s="59">
        <v>10916648200</v>
      </c>
      <c r="G7" s="10"/>
      <c r="H7" s="10"/>
      <c r="I7" s="10"/>
      <c r="J7" s="59">
        <v>15156984100</v>
      </c>
    </row>
    <row r="8" spans="1:11" ht="84" customHeight="1" x14ac:dyDescent="0.35">
      <c r="A8" s="9" t="s">
        <v>1065</v>
      </c>
      <c r="B8" s="111" t="s">
        <v>13</v>
      </c>
      <c r="C8" s="26" t="s">
        <v>1066</v>
      </c>
      <c r="D8" s="26"/>
      <c r="E8" s="26" t="s">
        <v>1067</v>
      </c>
      <c r="F8" s="59">
        <v>3423986400</v>
      </c>
      <c r="G8" s="26"/>
      <c r="H8" s="26"/>
      <c r="I8" s="26" t="s">
        <v>1068</v>
      </c>
      <c r="J8" s="59">
        <v>4721873600</v>
      </c>
    </row>
    <row r="9" spans="1:11" ht="189" customHeight="1" x14ac:dyDescent="0.35">
      <c r="A9" s="19" t="s">
        <v>1069</v>
      </c>
      <c r="B9" s="106" t="s">
        <v>24</v>
      </c>
      <c r="C9" s="26" t="s">
        <v>1070</v>
      </c>
      <c r="D9" s="19" t="s">
        <v>40</v>
      </c>
      <c r="E9" s="26" t="s">
        <v>1071</v>
      </c>
      <c r="F9" s="60">
        <v>903981000</v>
      </c>
      <c r="G9" s="19" t="s">
        <v>28</v>
      </c>
      <c r="H9" s="26"/>
      <c r="I9" s="26" t="s">
        <v>1072</v>
      </c>
      <c r="J9" s="60">
        <v>994379100</v>
      </c>
    </row>
    <row r="10" spans="1:11" ht="99" customHeight="1" x14ac:dyDescent="0.35">
      <c r="A10" s="19" t="s">
        <v>1073</v>
      </c>
      <c r="B10" s="106" t="s">
        <v>30</v>
      </c>
      <c r="C10" s="26" t="s">
        <v>1074</v>
      </c>
      <c r="D10" s="19" t="s">
        <v>40</v>
      </c>
      <c r="E10" s="26" t="s">
        <v>1075</v>
      </c>
      <c r="F10" s="60">
        <v>930842400</v>
      </c>
      <c r="G10" s="19" t="s">
        <v>28</v>
      </c>
      <c r="H10" s="26"/>
      <c r="I10" s="26" t="s">
        <v>1076</v>
      </c>
      <c r="J10" s="60">
        <v>2000000000</v>
      </c>
    </row>
    <row r="11" spans="1:11" ht="180" customHeight="1" x14ac:dyDescent="0.35">
      <c r="A11" s="19" t="s">
        <v>1077</v>
      </c>
      <c r="B11" s="106" t="s">
        <v>34</v>
      </c>
      <c r="C11" s="26" t="s">
        <v>1078</v>
      </c>
      <c r="D11" s="19" t="s">
        <v>40</v>
      </c>
      <c r="E11" s="26" t="s">
        <v>1079</v>
      </c>
      <c r="F11" s="60">
        <v>511709000</v>
      </c>
      <c r="G11" s="19" t="s">
        <v>28</v>
      </c>
      <c r="H11" s="26"/>
      <c r="I11" s="26" t="s">
        <v>1080</v>
      </c>
      <c r="J11" s="60">
        <v>562879900</v>
      </c>
    </row>
    <row r="12" spans="1:11" ht="21" customHeight="1" x14ac:dyDescent="0.35">
      <c r="A12" s="19" t="s">
        <v>1081</v>
      </c>
      <c r="B12" s="106" t="s">
        <v>95</v>
      </c>
      <c r="C12" s="19" t="s">
        <v>1082</v>
      </c>
      <c r="D12" s="19" t="s">
        <v>40</v>
      </c>
      <c r="E12" s="19" t="s">
        <v>1083</v>
      </c>
      <c r="F12" s="60">
        <v>205847000</v>
      </c>
      <c r="G12" s="19" t="s">
        <v>28</v>
      </c>
      <c r="H12" s="24"/>
      <c r="I12" s="19" t="s">
        <v>1083</v>
      </c>
      <c r="J12" s="60">
        <v>205847000</v>
      </c>
    </row>
    <row r="13" spans="1:11" ht="43" customHeight="1" x14ac:dyDescent="0.35">
      <c r="A13" s="19" t="s">
        <v>1084</v>
      </c>
      <c r="B13" s="106" t="s">
        <v>38</v>
      </c>
      <c r="C13" s="19" t="s">
        <v>1085</v>
      </c>
      <c r="D13" s="19" t="s">
        <v>40</v>
      </c>
      <c r="E13" s="19" t="s">
        <v>1086</v>
      </c>
      <c r="F13" s="60">
        <v>104500000</v>
      </c>
      <c r="G13" s="19" t="s">
        <v>28</v>
      </c>
      <c r="H13" s="26"/>
      <c r="I13" s="19" t="s">
        <v>1087</v>
      </c>
      <c r="J13" s="60">
        <v>114950000</v>
      </c>
    </row>
    <row r="14" spans="1:11" ht="35.15" customHeight="1" x14ac:dyDescent="0.35">
      <c r="A14" s="19" t="s">
        <v>1088</v>
      </c>
      <c r="B14" s="106" t="s">
        <v>97</v>
      </c>
      <c r="C14" s="26" t="s">
        <v>1089</v>
      </c>
      <c r="D14" s="19" t="s">
        <v>40</v>
      </c>
      <c r="E14" s="19" t="s">
        <v>356</v>
      </c>
      <c r="F14" s="60">
        <v>70521000</v>
      </c>
      <c r="G14" s="19" t="s">
        <v>28</v>
      </c>
      <c r="H14" s="26"/>
      <c r="I14" s="19" t="s">
        <v>356</v>
      </c>
      <c r="J14" s="60">
        <v>77573000</v>
      </c>
    </row>
    <row r="15" spans="1:11" ht="27" customHeight="1" x14ac:dyDescent="0.35">
      <c r="A15" s="19" t="s">
        <v>1090</v>
      </c>
      <c r="B15" s="106" t="s">
        <v>43</v>
      </c>
      <c r="C15" s="19" t="s">
        <v>1091</v>
      </c>
      <c r="D15" s="19" t="s">
        <v>40</v>
      </c>
      <c r="E15" s="19" t="s">
        <v>80</v>
      </c>
      <c r="F15" s="60">
        <v>60500000</v>
      </c>
      <c r="G15" s="19" t="s">
        <v>28</v>
      </c>
      <c r="H15" s="24"/>
      <c r="I15" s="19" t="s">
        <v>80</v>
      </c>
      <c r="J15" s="60">
        <v>66550000</v>
      </c>
    </row>
    <row r="16" spans="1:11" ht="27" customHeight="1" x14ac:dyDescent="0.35">
      <c r="A16" s="19" t="s">
        <v>1092</v>
      </c>
      <c r="B16" s="106" t="s">
        <v>48</v>
      </c>
      <c r="C16" s="19" t="s">
        <v>1093</v>
      </c>
      <c r="D16" s="24"/>
      <c r="E16" s="19" t="s">
        <v>27</v>
      </c>
      <c r="F16" s="60">
        <v>93500000</v>
      </c>
      <c r="G16" s="19" t="s">
        <v>28</v>
      </c>
      <c r="H16" s="24"/>
      <c r="I16" s="19" t="s">
        <v>27</v>
      </c>
      <c r="J16" s="60">
        <v>102850000</v>
      </c>
    </row>
    <row r="17" spans="1:10" ht="27" customHeight="1" x14ac:dyDescent="0.35">
      <c r="A17" s="19" t="s">
        <v>1094</v>
      </c>
      <c r="B17" s="106" t="s">
        <v>51</v>
      </c>
      <c r="C17" s="19" t="s">
        <v>1095</v>
      </c>
      <c r="D17" s="19" t="s">
        <v>40</v>
      </c>
      <c r="E17" s="19" t="s">
        <v>27</v>
      </c>
      <c r="F17" s="60">
        <v>542586000</v>
      </c>
      <c r="G17" s="19" t="s">
        <v>28</v>
      </c>
      <c r="H17" s="24"/>
      <c r="I17" s="19" t="s">
        <v>27</v>
      </c>
      <c r="J17" s="60">
        <v>596844600</v>
      </c>
    </row>
    <row r="18" spans="1:10" ht="62.15" customHeight="1" x14ac:dyDescent="0.35">
      <c r="A18" s="9" t="s">
        <v>1096</v>
      </c>
      <c r="B18" s="111" t="s">
        <v>54</v>
      </c>
      <c r="C18" s="26" t="s">
        <v>1097</v>
      </c>
      <c r="D18" s="26"/>
      <c r="E18" s="26" t="s">
        <v>1098</v>
      </c>
      <c r="F18" s="59">
        <v>106996000</v>
      </c>
      <c r="G18" s="26"/>
      <c r="H18" s="26"/>
      <c r="I18" s="26" t="s">
        <v>1099</v>
      </c>
      <c r="J18" s="59">
        <v>125000000</v>
      </c>
    </row>
    <row r="19" spans="1:10" ht="21" customHeight="1" x14ac:dyDescent="0.35">
      <c r="A19" s="19" t="s">
        <v>1100</v>
      </c>
      <c r="B19" s="106" t="s">
        <v>59</v>
      </c>
      <c r="C19" s="19" t="s">
        <v>1101</v>
      </c>
      <c r="D19" s="19" t="s">
        <v>40</v>
      </c>
      <c r="E19" s="19" t="s">
        <v>46</v>
      </c>
      <c r="F19" s="60">
        <v>88646000</v>
      </c>
      <c r="G19" s="19" t="s">
        <v>28</v>
      </c>
      <c r="H19" s="24"/>
      <c r="I19" s="19" t="s">
        <v>46</v>
      </c>
      <c r="J19" s="60">
        <v>40000000</v>
      </c>
    </row>
    <row r="20" spans="1:10" ht="19" customHeight="1" x14ac:dyDescent="0.35">
      <c r="A20" s="19" t="s">
        <v>1102</v>
      </c>
      <c r="B20" s="106" t="s">
        <v>63</v>
      </c>
      <c r="C20" s="19" t="s">
        <v>1103</v>
      </c>
      <c r="D20" s="19" t="s">
        <v>40</v>
      </c>
      <c r="E20" s="19" t="s">
        <v>65</v>
      </c>
      <c r="F20" s="60">
        <v>18350000</v>
      </c>
      <c r="G20" s="19" t="s">
        <v>28</v>
      </c>
      <c r="H20" s="24"/>
      <c r="I20" s="19" t="s">
        <v>65</v>
      </c>
      <c r="J20" s="60">
        <v>85000000</v>
      </c>
    </row>
    <row r="21" spans="1:10" ht="70" customHeight="1" x14ac:dyDescent="0.35">
      <c r="A21" s="9" t="s">
        <v>1104</v>
      </c>
      <c r="B21" s="111" t="s">
        <v>67</v>
      </c>
      <c r="C21" s="26" t="s">
        <v>1105</v>
      </c>
      <c r="D21" s="26"/>
      <c r="E21" s="26" t="s">
        <v>1098</v>
      </c>
      <c r="F21" s="59">
        <v>373886000</v>
      </c>
      <c r="G21" s="26"/>
      <c r="H21" s="26"/>
      <c r="I21" s="26" t="s">
        <v>1099</v>
      </c>
      <c r="J21" s="59">
        <v>525708700</v>
      </c>
    </row>
    <row r="22" spans="1:10" ht="99" customHeight="1" x14ac:dyDescent="0.35">
      <c r="A22" s="19" t="s">
        <v>1106</v>
      </c>
      <c r="B22" s="106" t="s">
        <v>72</v>
      </c>
      <c r="C22" s="26" t="s">
        <v>1107</v>
      </c>
      <c r="D22" s="19" t="s">
        <v>40</v>
      </c>
      <c r="E22" s="26" t="s">
        <v>1108</v>
      </c>
      <c r="F22" s="60">
        <v>108300000</v>
      </c>
      <c r="G22" s="19" t="s">
        <v>28</v>
      </c>
      <c r="H22" s="26"/>
      <c r="I22" s="26" t="s">
        <v>1109</v>
      </c>
      <c r="J22" s="60">
        <v>121000000</v>
      </c>
    </row>
    <row r="23" spans="1:10" ht="21" customHeight="1" x14ac:dyDescent="0.35">
      <c r="A23" s="19" t="s">
        <v>1110</v>
      </c>
      <c r="B23" s="106" t="s">
        <v>78</v>
      </c>
      <c r="C23" s="19" t="s">
        <v>1111</v>
      </c>
      <c r="D23" s="19" t="s">
        <v>40</v>
      </c>
      <c r="E23" s="19" t="s">
        <v>80</v>
      </c>
      <c r="F23" s="60">
        <v>59276000</v>
      </c>
      <c r="G23" s="19" t="s">
        <v>28</v>
      </c>
      <c r="H23" s="24"/>
      <c r="I23" s="19" t="s">
        <v>80</v>
      </c>
      <c r="J23" s="60">
        <v>59774000</v>
      </c>
    </row>
    <row r="24" spans="1:10" ht="19" customHeight="1" x14ac:dyDescent="0.35">
      <c r="A24" s="19" t="s">
        <v>1112</v>
      </c>
      <c r="B24" s="106" t="s">
        <v>100</v>
      </c>
      <c r="C24" s="19" t="s">
        <v>1113</v>
      </c>
      <c r="D24" s="19" t="s">
        <v>40</v>
      </c>
      <c r="E24" s="19" t="s">
        <v>80</v>
      </c>
      <c r="F24" s="60">
        <v>37900000</v>
      </c>
      <c r="G24" s="19" t="s">
        <v>28</v>
      </c>
      <c r="H24" s="24"/>
      <c r="I24" s="19" t="s">
        <v>80</v>
      </c>
      <c r="J24" s="60">
        <v>47190000</v>
      </c>
    </row>
    <row r="25" spans="1:10" ht="57" customHeight="1" x14ac:dyDescent="0.35">
      <c r="A25" s="19" t="s">
        <v>1114</v>
      </c>
      <c r="B25" s="106" t="s">
        <v>83</v>
      </c>
      <c r="C25" s="26" t="s">
        <v>1115</v>
      </c>
      <c r="D25" s="19" t="s">
        <v>40</v>
      </c>
      <c r="E25" s="26" t="s">
        <v>380</v>
      </c>
      <c r="F25" s="60">
        <v>104500000</v>
      </c>
      <c r="G25" s="19" t="s">
        <v>28</v>
      </c>
      <c r="H25" s="26"/>
      <c r="I25" s="26" t="s">
        <v>380</v>
      </c>
      <c r="J25" s="60">
        <v>164644700</v>
      </c>
    </row>
    <row r="26" spans="1:10" ht="27" customHeight="1" x14ac:dyDescent="0.35">
      <c r="A26" s="19" t="s">
        <v>1116</v>
      </c>
      <c r="B26" s="106" t="s">
        <v>102</v>
      </c>
      <c r="C26" s="19" t="s">
        <v>1117</v>
      </c>
      <c r="D26" s="19" t="s">
        <v>40</v>
      </c>
      <c r="E26" s="19" t="s">
        <v>75</v>
      </c>
      <c r="F26" s="60">
        <v>63910000</v>
      </c>
      <c r="G26" s="19" t="s">
        <v>28</v>
      </c>
      <c r="H26" s="24"/>
      <c r="I26" s="19" t="s">
        <v>75</v>
      </c>
      <c r="J26" s="60">
        <v>133100000</v>
      </c>
    </row>
    <row r="27" spans="1:10" ht="19" customHeight="1" x14ac:dyDescent="0.35">
      <c r="A27" s="9" t="s">
        <v>1118</v>
      </c>
      <c r="B27" s="111" t="s">
        <v>1119</v>
      </c>
      <c r="C27" s="19" t="s">
        <v>1120</v>
      </c>
      <c r="D27" s="24"/>
      <c r="E27" s="119">
        <v>0.84</v>
      </c>
      <c r="F27" s="59">
        <v>2858200000</v>
      </c>
      <c r="G27" s="24"/>
      <c r="H27" s="24"/>
      <c r="I27" s="119">
        <v>0.84</v>
      </c>
      <c r="J27" s="59">
        <v>5029476000</v>
      </c>
    </row>
    <row r="28" spans="1:10" ht="46" customHeight="1" x14ac:dyDescent="0.35">
      <c r="A28" s="19" t="s">
        <v>1121</v>
      </c>
      <c r="B28" s="106" t="s">
        <v>1122</v>
      </c>
      <c r="C28" s="26" t="s">
        <v>1123</v>
      </c>
      <c r="D28" s="19" t="s">
        <v>40</v>
      </c>
      <c r="E28" s="26" t="s">
        <v>1124</v>
      </c>
      <c r="F28" s="60">
        <v>2019000000</v>
      </c>
      <c r="G28" s="19" t="s">
        <v>28</v>
      </c>
      <c r="H28" s="26"/>
      <c r="I28" s="26" t="s">
        <v>1125</v>
      </c>
      <c r="J28" s="60">
        <v>3814576000</v>
      </c>
    </row>
    <row r="29" spans="1:10" ht="30" customHeight="1" x14ac:dyDescent="0.35">
      <c r="A29" s="19" t="s">
        <v>1126</v>
      </c>
      <c r="B29" s="106" t="s">
        <v>1127</v>
      </c>
      <c r="C29" s="19" t="s">
        <v>1128</v>
      </c>
      <c r="D29" s="19" t="s">
        <v>40</v>
      </c>
      <c r="E29" s="19" t="s">
        <v>1129</v>
      </c>
      <c r="F29" s="60">
        <v>624500000</v>
      </c>
      <c r="G29" s="19" t="s">
        <v>28</v>
      </c>
      <c r="H29" s="26"/>
      <c r="I29" s="19" t="s">
        <v>1129</v>
      </c>
      <c r="J29" s="60">
        <v>774500000</v>
      </c>
    </row>
    <row r="30" spans="1:10" ht="57" customHeight="1" x14ac:dyDescent="0.35">
      <c r="A30" s="19" t="s">
        <v>1130</v>
      </c>
      <c r="B30" s="106" t="s">
        <v>1131</v>
      </c>
      <c r="C30" s="26" t="s">
        <v>1132</v>
      </c>
      <c r="D30" s="19" t="s">
        <v>40</v>
      </c>
      <c r="E30" s="26" t="s">
        <v>1133</v>
      </c>
      <c r="F30" s="60">
        <v>214700000</v>
      </c>
      <c r="G30" s="19" t="s">
        <v>28</v>
      </c>
      <c r="H30" s="26"/>
      <c r="I30" s="26" t="s">
        <v>1134</v>
      </c>
      <c r="J30" s="60">
        <v>440400000</v>
      </c>
    </row>
    <row r="31" spans="1:10" ht="54" customHeight="1" x14ac:dyDescent="0.35">
      <c r="A31" s="9" t="s">
        <v>1135</v>
      </c>
      <c r="B31" s="111" t="s">
        <v>1136</v>
      </c>
      <c r="C31" s="26" t="s">
        <v>1137</v>
      </c>
      <c r="D31" s="26"/>
      <c r="E31" s="26" t="s">
        <v>1138</v>
      </c>
      <c r="F31" s="59">
        <v>2066433600</v>
      </c>
      <c r="G31" s="26"/>
      <c r="H31" s="26"/>
      <c r="I31" s="26" t="s">
        <v>1139</v>
      </c>
      <c r="J31" s="59">
        <v>2522795600</v>
      </c>
    </row>
    <row r="32" spans="1:10" ht="54" customHeight="1" x14ac:dyDescent="0.35">
      <c r="A32" s="19" t="s">
        <v>1140</v>
      </c>
      <c r="B32" s="106" t="s">
        <v>1141</v>
      </c>
      <c r="C32" s="26" t="s">
        <v>1142</v>
      </c>
      <c r="D32" s="19" t="s">
        <v>40</v>
      </c>
      <c r="E32" s="26" t="s">
        <v>1143</v>
      </c>
      <c r="F32" s="60">
        <v>618110000</v>
      </c>
      <c r="G32" s="19" t="s">
        <v>28</v>
      </c>
      <c r="H32" s="26"/>
      <c r="I32" s="26" t="s">
        <v>1144</v>
      </c>
      <c r="J32" s="60">
        <v>648110000</v>
      </c>
    </row>
    <row r="33" spans="1:10" ht="30" customHeight="1" x14ac:dyDescent="0.35">
      <c r="A33" s="19" t="s">
        <v>1145</v>
      </c>
      <c r="B33" s="106" t="s">
        <v>1146</v>
      </c>
      <c r="C33" s="19" t="s">
        <v>1147</v>
      </c>
      <c r="D33" s="19" t="s">
        <v>40</v>
      </c>
      <c r="E33" s="19" t="s">
        <v>80</v>
      </c>
      <c r="F33" s="60">
        <v>377610000</v>
      </c>
      <c r="G33" s="19" t="s">
        <v>28</v>
      </c>
      <c r="H33" s="26"/>
      <c r="I33" s="19" t="s">
        <v>80</v>
      </c>
      <c r="J33" s="60">
        <v>455860000</v>
      </c>
    </row>
    <row r="34" spans="1:10" ht="30" customHeight="1" x14ac:dyDescent="0.35">
      <c r="A34" s="19" t="s">
        <v>1148</v>
      </c>
      <c r="B34" s="106" t="s">
        <v>1149</v>
      </c>
      <c r="C34" s="19" t="s">
        <v>1150</v>
      </c>
      <c r="D34" s="19" t="s">
        <v>40</v>
      </c>
      <c r="E34" s="19" t="s">
        <v>1151</v>
      </c>
      <c r="F34" s="60">
        <v>175640000</v>
      </c>
      <c r="G34" s="19" t="s">
        <v>28</v>
      </c>
      <c r="H34" s="26"/>
      <c r="I34" s="19" t="s">
        <v>1151</v>
      </c>
      <c r="J34" s="60">
        <v>230640000</v>
      </c>
    </row>
    <row r="35" spans="1:10" ht="46" customHeight="1" x14ac:dyDescent="0.35">
      <c r="A35" s="19" t="s">
        <v>1152</v>
      </c>
      <c r="B35" s="106" t="s">
        <v>1153</v>
      </c>
      <c r="C35" s="26" t="s">
        <v>1154</v>
      </c>
      <c r="D35" s="19" t="s">
        <v>40</v>
      </c>
      <c r="E35" s="26" t="s">
        <v>1155</v>
      </c>
      <c r="F35" s="60">
        <v>225633600</v>
      </c>
      <c r="G35" s="19" t="s">
        <v>28</v>
      </c>
      <c r="H35" s="26"/>
      <c r="I35" s="26" t="s">
        <v>1156</v>
      </c>
      <c r="J35" s="60">
        <v>315083600</v>
      </c>
    </row>
    <row r="36" spans="1:10" ht="46" customHeight="1" x14ac:dyDescent="0.35">
      <c r="A36" s="19" t="s">
        <v>1157</v>
      </c>
      <c r="B36" s="106" t="s">
        <v>1158</v>
      </c>
      <c r="C36" s="26" t="s">
        <v>1159</v>
      </c>
      <c r="D36" s="19" t="s">
        <v>40</v>
      </c>
      <c r="E36" s="26" t="s">
        <v>1160</v>
      </c>
      <c r="F36" s="60">
        <v>563440000</v>
      </c>
      <c r="G36" s="19" t="s">
        <v>28</v>
      </c>
      <c r="H36" s="26"/>
      <c r="I36" s="26" t="s">
        <v>1160</v>
      </c>
      <c r="J36" s="60">
        <v>708890000</v>
      </c>
    </row>
    <row r="37" spans="1:10" ht="21" customHeight="1" x14ac:dyDescent="0.35">
      <c r="A37" s="19" t="s">
        <v>1161</v>
      </c>
      <c r="B37" s="106" t="s">
        <v>1162</v>
      </c>
      <c r="C37" s="19" t="s">
        <v>1163</v>
      </c>
      <c r="D37" s="19" t="s">
        <v>40</v>
      </c>
      <c r="E37" s="19" t="s">
        <v>1164</v>
      </c>
      <c r="F37" s="60">
        <v>106000000</v>
      </c>
      <c r="G37" s="19" t="s">
        <v>28</v>
      </c>
      <c r="H37" s="24"/>
      <c r="I37" s="19" t="s">
        <v>1165</v>
      </c>
      <c r="J37" s="60">
        <v>164212000</v>
      </c>
    </row>
    <row r="38" spans="1:10" ht="57" customHeight="1" x14ac:dyDescent="0.35">
      <c r="A38" s="9" t="s">
        <v>1166</v>
      </c>
      <c r="B38" s="111" t="s">
        <v>1167</v>
      </c>
      <c r="C38" s="26" t="s">
        <v>1168</v>
      </c>
      <c r="D38" s="26"/>
      <c r="E38" s="26" t="s">
        <v>1169</v>
      </c>
      <c r="F38" s="59">
        <v>2087146200</v>
      </c>
      <c r="G38" s="26"/>
      <c r="H38" s="26"/>
      <c r="I38" s="26" t="s">
        <v>1170</v>
      </c>
      <c r="J38" s="59">
        <v>2232130200</v>
      </c>
    </row>
    <row r="39" spans="1:10" ht="30" customHeight="1" x14ac:dyDescent="0.35">
      <c r="A39" s="19" t="s">
        <v>1171</v>
      </c>
      <c r="B39" s="106" t="s">
        <v>1172</v>
      </c>
      <c r="C39" s="19" t="s">
        <v>1173</v>
      </c>
      <c r="D39" s="19" t="s">
        <v>40</v>
      </c>
      <c r="E39" s="19" t="s">
        <v>1174</v>
      </c>
      <c r="F39" s="60">
        <v>632804800</v>
      </c>
      <c r="G39" s="19" t="s">
        <v>28</v>
      </c>
      <c r="H39" s="26"/>
      <c r="I39" s="19" t="s">
        <v>1174</v>
      </c>
      <c r="J39" s="60">
        <v>643604800</v>
      </c>
    </row>
    <row r="40" spans="1:10" ht="35.15" customHeight="1" x14ac:dyDescent="0.35">
      <c r="A40" s="19" t="s">
        <v>1175</v>
      </c>
      <c r="B40" s="106" t="s">
        <v>1176</v>
      </c>
      <c r="C40" s="19" t="s">
        <v>1177</v>
      </c>
      <c r="D40" s="19" t="s">
        <v>40</v>
      </c>
      <c r="E40" s="19" t="s">
        <v>1174</v>
      </c>
      <c r="F40" s="60">
        <v>1271200000</v>
      </c>
      <c r="G40" s="19" t="s">
        <v>28</v>
      </c>
      <c r="H40" s="26"/>
      <c r="I40" s="19" t="s">
        <v>1174</v>
      </c>
      <c r="J40" s="60">
        <v>1281200000</v>
      </c>
    </row>
    <row r="41" spans="1:10" ht="30" customHeight="1" x14ac:dyDescent="0.35">
      <c r="A41" s="19" t="s">
        <v>1178</v>
      </c>
      <c r="B41" s="106" t="s">
        <v>1179</v>
      </c>
      <c r="C41" s="19" t="s">
        <v>1180</v>
      </c>
      <c r="D41" s="19" t="s">
        <v>40</v>
      </c>
      <c r="E41" s="19" t="s">
        <v>1181</v>
      </c>
      <c r="F41" s="60">
        <v>49300000</v>
      </c>
      <c r="G41" s="19" t="s">
        <v>28</v>
      </c>
      <c r="H41" s="26"/>
      <c r="I41" s="19" t="s">
        <v>1182</v>
      </c>
      <c r="J41" s="60">
        <v>59300000</v>
      </c>
    </row>
    <row r="42" spans="1:10" ht="27" customHeight="1" x14ac:dyDescent="0.35">
      <c r="A42" s="19" t="s">
        <v>1183</v>
      </c>
      <c r="B42" s="106" t="s">
        <v>1184</v>
      </c>
      <c r="C42" s="19" t="s">
        <v>1185</v>
      </c>
      <c r="D42" s="19" t="s">
        <v>40</v>
      </c>
      <c r="E42" s="19" t="s">
        <v>1186</v>
      </c>
      <c r="F42" s="60">
        <v>49982400</v>
      </c>
      <c r="G42" s="19" t="s">
        <v>28</v>
      </c>
      <c r="H42" s="24"/>
      <c r="I42" s="19" t="s">
        <v>1186</v>
      </c>
      <c r="J42" s="60">
        <v>150280500</v>
      </c>
    </row>
    <row r="43" spans="1:10" ht="21" customHeight="1" x14ac:dyDescent="0.35">
      <c r="A43" s="19" t="s">
        <v>1187</v>
      </c>
      <c r="B43" s="106" t="s">
        <v>1188</v>
      </c>
      <c r="C43" s="19" t="s">
        <v>1189</v>
      </c>
      <c r="D43" s="19" t="s">
        <v>40</v>
      </c>
      <c r="E43" s="19" t="s">
        <v>75</v>
      </c>
      <c r="F43" s="60">
        <v>83859000</v>
      </c>
      <c r="G43" s="19" t="s">
        <v>28</v>
      </c>
      <c r="H43" s="24"/>
      <c r="I43" s="19" t="s">
        <v>80</v>
      </c>
      <c r="J43" s="60">
        <v>97744900</v>
      </c>
    </row>
    <row r="44" spans="1:10" ht="13" customHeight="1" x14ac:dyDescent="0.3">
      <c r="A44" s="9" t="s">
        <v>1190</v>
      </c>
      <c r="B44" s="111" t="s">
        <v>1191</v>
      </c>
      <c r="C44" s="10"/>
      <c r="D44" s="10"/>
      <c r="E44" s="10"/>
      <c r="F44" s="59">
        <v>769265400</v>
      </c>
      <c r="G44" s="10"/>
      <c r="H44" s="10"/>
      <c r="I44" s="10"/>
      <c r="J44" s="59">
        <v>918966600</v>
      </c>
    </row>
    <row r="45" spans="1:10" ht="19" customHeight="1" x14ac:dyDescent="0.35">
      <c r="A45" s="9" t="s">
        <v>1192</v>
      </c>
      <c r="B45" s="111" t="s">
        <v>1193</v>
      </c>
      <c r="C45" s="19" t="s">
        <v>1194</v>
      </c>
      <c r="D45" s="24"/>
      <c r="E45" s="119">
        <v>0.84</v>
      </c>
      <c r="F45" s="59">
        <v>769265400</v>
      </c>
      <c r="G45" s="24"/>
      <c r="H45" s="24"/>
      <c r="I45" s="119">
        <v>0.86</v>
      </c>
      <c r="J45" s="59">
        <v>918966600</v>
      </c>
    </row>
    <row r="46" spans="1:10" ht="21" customHeight="1" x14ac:dyDescent="0.35">
      <c r="A46" s="19" t="s">
        <v>1195</v>
      </c>
      <c r="B46" s="106" t="s">
        <v>1196</v>
      </c>
      <c r="C46" s="19" t="s">
        <v>1197</v>
      </c>
      <c r="D46" s="19" t="s">
        <v>40</v>
      </c>
      <c r="E46" s="19" t="s">
        <v>65</v>
      </c>
      <c r="F46" s="60">
        <v>221950000</v>
      </c>
      <c r="G46" s="19" t="s">
        <v>28</v>
      </c>
      <c r="H46" s="24"/>
      <c r="I46" s="19" t="s">
        <v>65</v>
      </c>
      <c r="J46" s="60">
        <v>238726900</v>
      </c>
    </row>
    <row r="47" spans="1:10" ht="21" customHeight="1" x14ac:dyDescent="0.35">
      <c r="A47" s="19" t="s">
        <v>1198</v>
      </c>
      <c r="B47" s="106" t="s">
        <v>1199</v>
      </c>
      <c r="C47" s="19" t="s">
        <v>1200</v>
      </c>
      <c r="D47" s="19" t="s">
        <v>40</v>
      </c>
      <c r="E47" s="19" t="s">
        <v>65</v>
      </c>
      <c r="F47" s="60">
        <v>100448800</v>
      </c>
      <c r="G47" s="19" t="s">
        <v>28</v>
      </c>
      <c r="H47" s="24"/>
      <c r="I47" s="19" t="s">
        <v>65</v>
      </c>
      <c r="J47" s="60">
        <v>100448800</v>
      </c>
    </row>
    <row r="48" spans="1:10" ht="27" customHeight="1" x14ac:dyDescent="0.35">
      <c r="A48" s="19" t="s">
        <v>1201</v>
      </c>
      <c r="B48" s="106" t="s">
        <v>1202</v>
      </c>
      <c r="C48" s="19" t="s">
        <v>1203</v>
      </c>
      <c r="D48" s="19" t="s">
        <v>40</v>
      </c>
      <c r="E48" s="19" t="s">
        <v>46</v>
      </c>
      <c r="F48" s="60">
        <v>304550000</v>
      </c>
      <c r="G48" s="19" t="s">
        <v>28</v>
      </c>
      <c r="H48" s="24"/>
      <c r="I48" s="19" t="s">
        <v>46</v>
      </c>
      <c r="J48" s="60">
        <v>349895700</v>
      </c>
    </row>
    <row r="49" spans="1:11" ht="21" customHeight="1" x14ac:dyDescent="0.35">
      <c r="A49" s="19" t="s">
        <v>1204</v>
      </c>
      <c r="B49" s="106" t="s">
        <v>1205</v>
      </c>
      <c r="C49" s="19" t="s">
        <v>1206</v>
      </c>
      <c r="D49" s="19" t="s">
        <v>40</v>
      </c>
      <c r="E49" s="19" t="s">
        <v>1207</v>
      </c>
      <c r="F49" s="60">
        <v>100868000</v>
      </c>
      <c r="G49" s="19" t="s">
        <v>28</v>
      </c>
      <c r="H49" s="24"/>
      <c r="I49" s="19" t="s">
        <v>1207</v>
      </c>
      <c r="J49" s="60">
        <v>100868000</v>
      </c>
    </row>
    <row r="50" spans="1:11" ht="38.15" customHeight="1" x14ac:dyDescent="0.35">
      <c r="A50" s="19" t="s">
        <v>1208</v>
      </c>
      <c r="B50" s="106" t="s">
        <v>1209</v>
      </c>
      <c r="C50" s="26" t="s">
        <v>1210</v>
      </c>
      <c r="D50" s="19" t="s">
        <v>40</v>
      </c>
      <c r="E50" s="26" t="s">
        <v>1211</v>
      </c>
      <c r="F50" s="60">
        <v>41448600</v>
      </c>
      <c r="G50" s="19" t="s">
        <v>28</v>
      </c>
      <c r="H50" s="26"/>
      <c r="I50" s="26" t="s">
        <v>1211</v>
      </c>
      <c r="J50" s="60">
        <v>129027200</v>
      </c>
    </row>
    <row r="51" spans="1:11" ht="13" customHeight="1" x14ac:dyDescent="0.3">
      <c r="A51" s="9" t="s">
        <v>1212</v>
      </c>
      <c r="B51" s="111" t="s">
        <v>1213</v>
      </c>
      <c r="C51" s="10"/>
      <c r="D51" s="10"/>
      <c r="E51" s="10"/>
      <c r="F51" s="59">
        <v>204202500</v>
      </c>
      <c r="G51" s="10"/>
      <c r="H51" s="10"/>
      <c r="I51" s="10"/>
      <c r="J51" s="59">
        <v>212157200</v>
      </c>
    </row>
    <row r="52" spans="1:11" ht="26.15" customHeight="1" x14ac:dyDescent="0.35">
      <c r="A52" s="9" t="s">
        <v>1214</v>
      </c>
      <c r="B52" s="111" t="s">
        <v>1215</v>
      </c>
      <c r="C52" s="19" t="s">
        <v>1216</v>
      </c>
      <c r="D52" s="24"/>
      <c r="E52" s="119">
        <v>0.3</v>
      </c>
      <c r="F52" s="59">
        <v>204202500</v>
      </c>
      <c r="G52" s="24"/>
      <c r="H52" s="24"/>
      <c r="I52" s="119">
        <v>0.4</v>
      </c>
      <c r="J52" s="59">
        <v>212157200</v>
      </c>
    </row>
    <row r="53" spans="1:11" ht="30" customHeight="1" x14ac:dyDescent="0.35">
      <c r="A53" s="19" t="s">
        <v>1217</v>
      </c>
      <c r="B53" s="106" t="s">
        <v>1218</v>
      </c>
      <c r="C53" s="19" t="s">
        <v>1219</v>
      </c>
      <c r="D53" s="19" t="s">
        <v>40</v>
      </c>
      <c r="E53" s="19" t="s">
        <v>536</v>
      </c>
      <c r="F53" s="60">
        <v>118055500</v>
      </c>
      <c r="G53" s="19" t="s">
        <v>28</v>
      </c>
      <c r="H53" s="26"/>
      <c r="I53" s="19" t="s">
        <v>536</v>
      </c>
      <c r="J53" s="60">
        <v>118055500</v>
      </c>
    </row>
    <row r="54" spans="1:11" ht="30" customHeight="1" x14ac:dyDescent="0.35">
      <c r="A54" s="19" t="s">
        <v>1220</v>
      </c>
      <c r="B54" s="106" t="s">
        <v>1221</v>
      </c>
      <c r="C54" s="19" t="s">
        <v>1222</v>
      </c>
      <c r="D54" s="19" t="s">
        <v>40</v>
      </c>
      <c r="E54" s="19" t="s">
        <v>65</v>
      </c>
      <c r="F54" s="60">
        <v>38552000</v>
      </c>
      <c r="G54" s="19" t="s">
        <v>28</v>
      </c>
      <c r="H54" s="26"/>
      <c r="I54" s="19" t="s">
        <v>65</v>
      </c>
      <c r="J54" s="60">
        <v>41527200</v>
      </c>
    </row>
    <row r="55" spans="1:11" ht="30" customHeight="1" x14ac:dyDescent="0.35">
      <c r="A55" s="19" t="s">
        <v>1223</v>
      </c>
      <c r="B55" s="106" t="s">
        <v>1224</v>
      </c>
      <c r="C55" s="19" t="s">
        <v>1225</v>
      </c>
      <c r="D55" s="19" t="s">
        <v>40</v>
      </c>
      <c r="E55" s="19" t="s">
        <v>1226</v>
      </c>
      <c r="F55" s="60">
        <v>47595000</v>
      </c>
      <c r="G55" s="19" t="s">
        <v>28</v>
      </c>
      <c r="H55" s="26"/>
      <c r="I55" s="19" t="s">
        <v>1227</v>
      </c>
      <c r="J55" s="60">
        <v>52574500</v>
      </c>
    </row>
    <row r="56" spans="1:11" ht="11.25" customHeight="1" x14ac:dyDescent="0.35">
      <c r="A56" s="562" t="s">
        <v>660</v>
      </c>
      <c r="B56" s="562"/>
      <c r="C56" s="562"/>
      <c r="D56" s="562"/>
      <c r="E56" s="562"/>
      <c r="F56" s="562"/>
      <c r="G56" s="562"/>
      <c r="H56" s="562"/>
      <c r="I56" s="562"/>
      <c r="J56" s="562"/>
      <c r="K56" s="562"/>
    </row>
    <row r="57" spans="1:11" ht="11.25" customHeight="1" x14ac:dyDescent="0.35">
      <c r="A57" s="609" t="s">
        <v>1228</v>
      </c>
      <c r="B57" s="609"/>
      <c r="C57" s="609"/>
      <c r="D57" s="609"/>
      <c r="E57" s="609"/>
      <c r="F57" s="609"/>
      <c r="G57" s="609"/>
      <c r="H57" s="609"/>
      <c r="I57" s="609"/>
      <c r="J57" s="609"/>
      <c r="K57" s="609"/>
    </row>
    <row r="58" spans="1:11" ht="22.5" customHeight="1" x14ac:dyDescent="0.35">
      <c r="A58" s="610" t="s">
        <v>1229</v>
      </c>
      <c r="B58" s="610"/>
      <c r="C58" s="610"/>
      <c r="D58" s="610"/>
      <c r="E58" s="610"/>
      <c r="F58" s="610"/>
      <c r="G58" s="610"/>
      <c r="H58" s="610"/>
      <c r="I58" s="610"/>
      <c r="J58" s="610"/>
      <c r="K58" s="610"/>
    </row>
  </sheetData>
  <mergeCells count="11">
    <mergeCell ref="A56:K56"/>
    <mergeCell ref="A57:K57"/>
    <mergeCell ref="A58:K58"/>
    <mergeCell ref="A1:K1"/>
    <mergeCell ref="A2:K2"/>
    <mergeCell ref="A3:A4"/>
    <mergeCell ref="B3:B4"/>
    <mergeCell ref="C3:C4"/>
    <mergeCell ref="D3:G3"/>
    <mergeCell ref="H3:H4"/>
    <mergeCell ref="I3:J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2"/>
  <sheetViews>
    <sheetView topLeftCell="A46" zoomScale="115" zoomScaleNormal="115" workbookViewId="0">
      <selection activeCell="E56" sqref="E56"/>
    </sheetView>
  </sheetViews>
  <sheetFormatPr defaultColWidth="9.1796875" defaultRowHeight="10" x14ac:dyDescent="0.35"/>
  <cols>
    <col min="1" max="1" width="17.26953125" style="62" bestFit="1" customWidth="1"/>
    <col min="2" max="2" width="41.81640625" style="105" customWidth="1"/>
    <col min="3" max="3" width="24" style="62" customWidth="1"/>
    <col min="4" max="4" width="11.453125" style="104" customWidth="1"/>
    <col min="5" max="5" width="14" style="104" customWidth="1"/>
    <col min="6" max="6" width="20" style="62" customWidth="1"/>
    <col min="7" max="7" width="11.26953125" style="104" customWidth="1"/>
    <col min="8" max="8" width="9.26953125" style="62" customWidth="1"/>
    <col min="9" max="9" width="13.453125" style="104" customWidth="1"/>
    <col min="10" max="10" width="20" style="62" customWidth="1"/>
    <col min="11" max="11" width="17.1796875" style="104" customWidth="1"/>
    <col min="12" max="16384" width="9.1796875" style="62"/>
  </cols>
  <sheetData>
    <row r="2" spans="1:11" ht="25" customHeight="1" x14ac:dyDescent="0.35">
      <c r="A2" s="547" t="s">
        <v>111</v>
      </c>
      <c r="B2" s="554" t="s">
        <v>112</v>
      </c>
      <c r="C2" s="558" t="s">
        <v>113</v>
      </c>
      <c r="D2" s="549" t="s">
        <v>114</v>
      </c>
      <c r="E2" s="550"/>
      <c r="F2" s="550"/>
      <c r="G2" s="551"/>
      <c r="H2" s="547" t="s">
        <v>115</v>
      </c>
      <c r="I2" s="556" t="s">
        <v>116</v>
      </c>
      <c r="J2" s="557"/>
      <c r="K2" s="612" t="s">
        <v>86</v>
      </c>
    </row>
    <row r="3" spans="1:11" ht="25" customHeight="1" x14ac:dyDescent="0.35">
      <c r="A3" s="548"/>
      <c r="B3" s="555"/>
      <c r="C3" s="559"/>
      <c r="D3" s="3" t="s">
        <v>117</v>
      </c>
      <c r="E3" s="3" t="s">
        <v>118</v>
      </c>
      <c r="F3" s="5" t="s">
        <v>119</v>
      </c>
      <c r="G3" s="3" t="s">
        <v>120</v>
      </c>
      <c r="H3" s="548"/>
      <c r="I3" s="3" t="s">
        <v>118</v>
      </c>
      <c r="J3" s="5" t="s">
        <v>121</v>
      </c>
      <c r="K3" s="613"/>
    </row>
    <row r="4" spans="1:11" ht="13" customHeight="1" x14ac:dyDescent="0.35">
      <c r="A4" s="3" t="s">
        <v>122</v>
      </c>
      <c r="B4" s="107">
        <v>2</v>
      </c>
      <c r="C4" s="63">
        <v>3</v>
      </c>
      <c r="D4" s="63">
        <v>4</v>
      </c>
      <c r="E4" s="63">
        <v>5</v>
      </c>
      <c r="F4" s="63">
        <v>6</v>
      </c>
      <c r="G4" s="63">
        <v>7</v>
      </c>
      <c r="H4" s="63">
        <v>8</v>
      </c>
      <c r="I4" s="63">
        <v>9</v>
      </c>
      <c r="J4" s="63">
        <v>10</v>
      </c>
      <c r="K4" s="64">
        <v>11</v>
      </c>
    </row>
    <row r="5" spans="1:11" ht="13" customHeight="1" x14ac:dyDescent="0.2">
      <c r="A5" s="5" t="s">
        <v>123</v>
      </c>
      <c r="B5" s="108" t="s">
        <v>124</v>
      </c>
      <c r="C5" s="69"/>
      <c r="D5" s="70"/>
      <c r="E5" s="70"/>
      <c r="F5" s="67">
        <v>6244768000</v>
      </c>
      <c r="G5" s="66"/>
      <c r="H5" s="65"/>
      <c r="I5" s="70"/>
      <c r="J5" s="68">
        <v>22166259200</v>
      </c>
      <c r="K5" s="64" t="s">
        <v>311</v>
      </c>
    </row>
    <row r="6" spans="1:11" ht="30" x14ac:dyDescent="0.35">
      <c r="A6" s="5" t="s">
        <v>125</v>
      </c>
      <c r="B6" s="109" t="s">
        <v>126</v>
      </c>
      <c r="C6" s="71" t="s">
        <v>299</v>
      </c>
      <c r="D6" s="611"/>
      <c r="E6" s="72" t="s">
        <v>300</v>
      </c>
      <c r="F6" s="73">
        <v>2017377000</v>
      </c>
      <c r="G6" s="74"/>
      <c r="H6" s="75"/>
      <c r="I6" s="72" t="s">
        <v>301</v>
      </c>
      <c r="J6" s="76">
        <v>8711280000</v>
      </c>
      <c r="K6" s="72" t="s">
        <v>108</v>
      </c>
    </row>
    <row r="7" spans="1:11" ht="30" x14ac:dyDescent="0.35">
      <c r="A7" s="5"/>
      <c r="B7" s="109"/>
      <c r="C7" s="71" t="s">
        <v>302</v>
      </c>
      <c r="D7" s="611"/>
      <c r="E7" s="72" t="s">
        <v>303</v>
      </c>
      <c r="F7" s="73"/>
      <c r="G7" s="74"/>
      <c r="H7" s="75"/>
      <c r="I7" s="72" t="s">
        <v>303</v>
      </c>
      <c r="J7" s="76"/>
      <c r="K7" s="64"/>
    </row>
    <row r="8" spans="1:11" x14ac:dyDescent="0.35">
      <c r="A8" s="77" t="s">
        <v>127</v>
      </c>
      <c r="B8" s="106" t="s">
        <v>89</v>
      </c>
      <c r="C8" s="78" t="s">
        <v>128</v>
      </c>
      <c r="D8" s="79" t="s">
        <v>106</v>
      </c>
      <c r="E8" s="79" t="s">
        <v>129</v>
      </c>
      <c r="F8" s="80">
        <v>1038300000</v>
      </c>
      <c r="G8" s="81" t="s">
        <v>130</v>
      </c>
      <c r="H8" s="82"/>
      <c r="I8" s="79" t="s">
        <v>129</v>
      </c>
      <c r="J8" s="83">
        <v>1024870000</v>
      </c>
      <c r="K8" s="615" t="s">
        <v>107</v>
      </c>
    </row>
    <row r="9" spans="1:11" ht="20" x14ac:dyDescent="0.35">
      <c r="A9" s="77" t="s">
        <v>131</v>
      </c>
      <c r="B9" s="106" t="s">
        <v>132</v>
      </c>
      <c r="C9" s="77" t="s">
        <v>133</v>
      </c>
      <c r="D9" s="79" t="s">
        <v>106</v>
      </c>
      <c r="E9" s="81" t="s">
        <v>134</v>
      </c>
      <c r="F9" s="80">
        <v>245300000</v>
      </c>
      <c r="G9" s="81" t="s">
        <v>130</v>
      </c>
      <c r="H9" s="82"/>
      <c r="I9" s="81" t="s">
        <v>134</v>
      </c>
      <c r="J9" s="83">
        <v>605000000</v>
      </c>
      <c r="K9" s="616"/>
    </row>
    <row r="10" spans="1:11" ht="20" x14ac:dyDescent="0.35">
      <c r="A10" s="77" t="s">
        <v>135</v>
      </c>
      <c r="B10" s="106" t="s">
        <v>136</v>
      </c>
      <c r="C10" s="77" t="s">
        <v>137</v>
      </c>
      <c r="D10" s="79" t="s">
        <v>106</v>
      </c>
      <c r="E10" s="81" t="s">
        <v>138</v>
      </c>
      <c r="F10" s="80">
        <v>328200000</v>
      </c>
      <c r="G10" s="81" t="s">
        <v>130</v>
      </c>
      <c r="H10" s="82"/>
      <c r="I10" s="81" t="s">
        <v>138</v>
      </c>
      <c r="J10" s="83">
        <v>3052550000</v>
      </c>
      <c r="K10" s="616"/>
    </row>
    <row r="11" spans="1:11" x14ac:dyDescent="0.35">
      <c r="A11" s="77" t="s">
        <v>139</v>
      </c>
      <c r="B11" s="106" t="s">
        <v>140</v>
      </c>
      <c r="C11" s="77" t="s">
        <v>141</v>
      </c>
      <c r="D11" s="79" t="s">
        <v>106</v>
      </c>
      <c r="E11" s="81" t="s">
        <v>142</v>
      </c>
      <c r="F11" s="84">
        <v>0</v>
      </c>
      <c r="G11" s="81" t="s">
        <v>130</v>
      </c>
      <c r="H11" s="82"/>
      <c r="I11" s="81" t="s">
        <v>143</v>
      </c>
      <c r="J11" s="83">
        <v>1221020000</v>
      </c>
      <c r="K11" s="616"/>
    </row>
    <row r="12" spans="1:11" ht="30" x14ac:dyDescent="0.35">
      <c r="A12" s="77" t="s">
        <v>144</v>
      </c>
      <c r="B12" s="106" t="s">
        <v>145</v>
      </c>
      <c r="C12" s="77" t="s">
        <v>146</v>
      </c>
      <c r="D12" s="79" t="s">
        <v>106</v>
      </c>
      <c r="E12" s="81" t="s">
        <v>147</v>
      </c>
      <c r="F12" s="80">
        <v>42625000</v>
      </c>
      <c r="G12" s="81" t="s">
        <v>130</v>
      </c>
      <c r="H12" s="82"/>
      <c r="I12" s="81" t="s">
        <v>148</v>
      </c>
      <c r="J12" s="83">
        <v>2442040000</v>
      </c>
      <c r="K12" s="616"/>
    </row>
    <row r="13" spans="1:11" ht="20" x14ac:dyDescent="0.35">
      <c r="A13" s="77" t="s">
        <v>149</v>
      </c>
      <c r="B13" s="106" t="s">
        <v>150</v>
      </c>
      <c r="C13" s="77" t="s">
        <v>151</v>
      </c>
      <c r="D13" s="79" t="s">
        <v>106</v>
      </c>
      <c r="E13" s="81" t="s">
        <v>147</v>
      </c>
      <c r="F13" s="80">
        <v>52252000</v>
      </c>
      <c r="G13" s="81" t="s">
        <v>130</v>
      </c>
      <c r="H13" s="82"/>
      <c r="I13" s="81" t="s">
        <v>147</v>
      </c>
      <c r="J13" s="83">
        <v>37400000</v>
      </c>
      <c r="K13" s="616"/>
    </row>
    <row r="14" spans="1:11" ht="20" x14ac:dyDescent="0.35">
      <c r="A14" s="77" t="s">
        <v>152</v>
      </c>
      <c r="B14" s="106" t="s">
        <v>153</v>
      </c>
      <c r="C14" s="77" t="s">
        <v>154</v>
      </c>
      <c r="D14" s="79" t="s">
        <v>106</v>
      </c>
      <c r="E14" s="81" t="s">
        <v>155</v>
      </c>
      <c r="F14" s="80">
        <v>31900000</v>
      </c>
      <c r="G14" s="81" t="s">
        <v>130</v>
      </c>
      <c r="H14" s="82"/>
      <c r="I14" s="81" t="s">
        <v>155</v>
      </c>
      <c r="J14" s="83">
        <v>35580000</v>
      </c>
      <c r="K14" s="616"/>
    </row>
    <row r="15" spans="1:11" ht="20" x14ac:dyDescent="0.35">
      <c r="A15" s="77" t="s">
        <v>156</v>
      </c>
      <c r="B15" s="106" t="s">
        <v>157</v>
      </c>
      <c r="C15" s="77" t="s">
        <v>158</v>
      </c>
      <c r="D15" s="79" t="s">
        <v>106</v>
      </c>
      <c r="E15" s="81" t="s">
        <v>138</v>
      </c>
      <c r="F15" s="80">
        <v>48800000</v>
      </c>
      <c r="G15" s="81" t="s">
        <v>130</v>
      </c>
      <c r="H15" s="82"/>
      <c r="I15" s="81" t="s">
        <v>138</v>
      </c>
      <c r="J15" s="83">
        <v>39930000</v>
      </c>
      <c r="K15" s="616"/>
    </row>
    <row r="16" spans="1:11" ht="30" x14ac:dyDescent="0.35">
      <c r="A16" s="77" t="s">
        <v>159</v>
      </c>
      <c r="B16" s="106" t="s">
        <v>160</v>
      </c>
      <c r="C16" s="85" t="s">
        <v>161</v>
      </c>
      <c r="D16" s="79" t="s">
        <v>106</v>
      </c>
      <c r="E16" s="86" t="s">
        <v>138</v>
      </c>
      <c r="F16" s="80">
        <v>230000000</v>
      </c>
      <c r="G16" s="81" t="s">
        <v>130</v>
      </c>
      <c r="H16" s="82"/>
      <c r="I16" s="86" t="s">
        <v>138</v>
      </c>
      <c r="J16" s="83">
        <v>252890000</v>
      </c>
      <c r="K16" s="617"/>
    </row>
    <row r="17" spans="1:11" ht="10.5" x14ac:dyDescent="0.2">
      <c r="A17" s="5" t="s">
        <v>162</v>
      </c>
      <c r="B17" s="109" t="s">
        <v>163</v>
      </c>
      <c r="C17" s="87" t="s">
        <v>164</v>
      </c>
      <c r="D17" s="614"/>
      <c r="E17" s="88">
        <v>1</v>
      </c>
      <c r="F17" s="73">
        <v>95309000</v>
      </c>
      <c r="G17" s="66"/>
      <c r="H17" s="89"/>
      <c r="I17" s="88">
        <v>1</v>
      </c>
      <c r="J17" s="76">
        <v>940185400</v>
      </c>
      <c r="K17" s="72" t="s">
        <v>108</v>
      </c>
    </row>
    <row r="18" spans="1:11" ht="10.5" x14ac:dyDescent="0.2">
      <c r="A18" s="5"/>
      <c r="B18" s="109"/>
      <c r="C18" s="87" t="s">
        <v>165</v>
      </c>
      <c r="D18" s="614"/>
      <c r="E18" s="88">
        <v>1</v>
      </c>
      <c r="F18" s="73"/>
      <c r="G18" s="66"/>
      <c r="H18" s="89"/>
      <c r="I18" s="88">
        <v>1</v>
      </c>
      <c r="J18" s="76"/>
      <c r="K18" s="64"/>
    </row>
    <row r="19" spans="1:11" ht="20" x14ac:dyDescent="0.35">
      <c r="A19" s="77" t="s">
        <v>166</v>
      </c>
      <c r="B19" s="106" t="s">
        <v>167</v>
      </c>
      <c r="C19" s="78" t="s">
        <v>168</v>
      </c>
      <c r="D19" s="79" t="s">
        <v>106</v>
      </c>
      <c r="E19" s="79" t="s">
        <v>155</v>
      </c>
      <c r="F19" s="80">
        <v>41309000</v>
      </c>
      <c r="G19" s="81" t="s">
        <v>130</v>
      </c>
      <c r="H19" s="82"/>
      <c r="I19" s="79" t="s">
        <v>155</v>
      </c>
      <c r="J19" s="83">
        <v>470092700</v>
      </c>
      <c r="K19" s="64" t="s">
        <v>109</v>
      </c>
    </row>
    <row r="20" spans="1:11" ht="20" x14ac:dyDescent="0.35">
      <c r="A20" s="77" t="s">
        <v>169</v>
      </c>
      <c r="B20" s="106" t="s">
        <v>170</v>
      </c>
      <c r="C20" s="85" t="s">
        <v>171</v>
      </c>
      <c r="D20" s="79" t="s">
        <v>106</v>
      </c>
      <c r="E20" s="86" t="s">
        <v>172</v>
      </c>
      <c r="F20" s="80">
        <v>54000000</v>
      </c>
      <c r="G20" s="81" t="s">
        <v>130</v>
      </c>
      <c r="H20" s="82"/>
      <c r="I20" s="86" t="s">
        <v>172</v>
      </c>
      <c r="J20" s="83">
        <v>470092700</v>
      </c>
      <c r="K20" s="72" t="s">
        <v>109</v>
      </c>
    </row>
    <row r="21" spans="1:11" ht="30" x14ac:dyDescent="0.35">
      <c r="A21" s="5" t="s">
        <v>173</v>
      </c>
      <c r="B21" s="109" t="s">
        <v>174</v>
      </c>
      <c r="C21" s="87" t="s">
        <v>175</v>
      </c>
      <c r="D21" s="614"/>
      <c r="E21" s="88">
        <v>1</v>
      </c>
      <c r="F21" s="73">
        <v>411338000</v>
      </c>
      <c r="G21" s="74"/>
      <c r="H21" s="75"/>
      <c r="I21" s="88">
        <v>1</v>
      </c>
      <c r="J21" s="76">
        <v>2887712300</v>
      </c>
      <c r="K21" s="72" t="s">
        <v>108</v>
      </c>
    </row>
    <row r="22" spans="1:11" ht="40" x14ac:dyDescent="0.35">
      <c r="A22" s="5"/>
      <c r="B22" s="109"/>
      <c r="C22" s="87" t="s">
        <v>176</v>
      </c>
      <c r="D22" s="614"/>
      <c r="E22" s="88">
        <v>1</v>
      </c>
      <c r="F22" s="73"/>
      <c r="G22" s="74"/>
      <c r="H22" s="75"/>
      <c r="I22" s="88">
        <v>1</v>
      </c>
      <c r="J22" s="76"/>
      <c r="K22" s="64"/>
    </row>
    <row r="23" spans="1:11" ht="20" x14ac:dyDescent="0.35">
      <c r="A23" s="5"/>
      <c r="B23" s="109"/>
      <c r="C23" s="87" t="s">
        <v>177</v>
      </c>
      <c r="D23" s="614"/>
      <c r="E23" s="88">
        <v>0.9</v>
      </c>
      <c r="F23" s="73"/>
      <c r="G23" s="74"/>
      <c r="H23" s="75"/>
      <c r="I23" s="88">
        <v>1</v>
      </c>
      <c r="J23" s="76"/>
      <c r="K23" s="64"/>
    </row>
    <row r="24" spans="1:11" ht="20" x14ac:dyDescent="0.35">
      <c r="A24" s="77" t="s">
        <v>178</v>
      </c>
      <c r="B24" s="106" t="s">
        <v>179</v>
      </c>
      <c r="C24" s="78" t="s">
        <v>180</v>
      </c>
      <c r="D24" s="79" t="s">
        <v>106</v>
      </c>
      <c r="E24" s="79" t="s">
        <v>155</v>
      </c>
      <c r="F24" s="80">
        <v>123130000</v>
      </c>
      <c r="G24" s="81" t="s">
        <v>130</v>
      </c>
      <c r="H24" s="82"/>
      <c r="I24" s="79" t="s">
        <v>181</v>
      </c>
      <c r="J24" s="83">
        <v>1007341500</v>
      </c>
      <c r="K24" s="64" t="s">
        <v>110</v>
      </c>
    </row>
    <row r="25" spans="1:11" ht="20" x14ac:dyDescent="0.35">
      <c r="A25" s="77" t="s">
        <v>182</v>
      </c>
      <c r="B25" s="106" t="s">
        <v>183</v>
      </c>
      <c r="C25" s="77" t="s">
        <v>184</v>
      </c>
      <c r="D25" s="79" t="s">
        <v>106</v>
      </c>
      <c r="E25" s="81" t="s">
        <v>185</v>
      </c>
      <c r="F25" s="80">
        <v>66118000</v>
      </c>
      <c r="G25" s="81" t="s">
        <v>130</v>
      </c>
      <c r="H25" s="82"/>
      <c r="I25" s="81" t="s">
        <v>185</v>
      </c>
      <c r="J25" s="83">
        <v>436514650</v>
      </c>
      <c r="K25" s="64" t="s">
        <v>110</v>
      </c>
    </row>
    <row r="26" spans="1:11" ht="30" x14ac:dyDescent="0.35">
      <c r="A26" s="77" t="s">
        <v>186</v>
      </c>
      <c r="B26" s="106" t="s">
        <v>187</v>
      </c>
      <c r="C26" s="77" t="s">
        <v>188</v>
      </c>
      <c r="D26" s="79" t="s">
        <v>106</v>
      </c>
      <c r="E26" s="81" t="s">
        <v>155</v>
      </c>
      <c r="F26" s="80">
        <v>95115000</v>
      </c>
      <c r="G26" s="81" t="s">
        <v>130</v>
      </c>
      <c r="H26" s="82"/>
      <c r="I26" s="81" t="s">
        <v>155</v>
      </c>
      <c r="J26" s="83">
        <v>570826850</v>
      </c>
      <c r="K26" s="64" t="s">
        <v>110</v>
      </c>
    </row>
    <row r="27" spans="1:11" ht="30" x14ac:dyDescent="0.35">
      <c r="A27" s="77" t="s">
        <v>189</v>
      </c>
      <c r="B27" s="106" t="s">
        <v>190</v>
      </c>
      <c r="C27" s="77" t="s">
        <v>191</v>
      </c>
      <c r="D27" s="79" t="s">
        <v>106</v>
      </c>
      <c r="E27" s="81" t="s">
        <v>192</v>
      </c>
      <c r="F27" s="80">
        <v>64525000</v>
      </c>
      <c r="G27" s="81" t="s">
        <v>130</v>
      </c>
      <c r="H27" s="82"/>
      <c r="I27" s="81" t="s">
        <v>192</v>
      </c>
      <c r="J27" s="83">
        <v>436514650</v>
      </c>
      <c r="K27" s="64" t="s">
        <v>110</v>
      </c>
    </row>
    <row r="28" spans="1:11" ht="20" x14ac:dyDescent="0.35">
      <c r="A28" s="77" t="s">
        <v>193</v>
      </c>
      <c r="B28" s="106" t="s">
        <v>194</v>
      </c>
      <c r="C28" s="77" t="s">
        <v>195</v>
      </c>
      <c r="D28" s="79" t="s">
        <v>106</v>
      </c>
      <c r="E28" s="81" t="s">
        <v>172</v>
      </c>
      <c r="F28" s="80">
        <v>62450000</v>
      </c>
      <c r="G28" s="81" t="s">
        <v>130</v>
      </c>
      <c r="H28" s="82"/>
      <c r="I28" s="81" t="s">
        <v>172</v>
      </c>
      <c r="J28" s="83">
        <v>436514650</v>
      </c>
      <c r="K28" s="64" t="s">
        <v>110</v>
      </c>
    </row>
    <row r="29" spans="1:11" ht="50" x14ac:dyDescent="0.35">
      <c r="A29" s="5" t="s">
        <v>196</v>
      </c>
      <c r="B29" s="108" t="s">
        <v>197</v>
      </c>
      <c r="C29" s="90" t="s">
        <v>304</v>
      </c>
      <c r="D29" s="91"/>
      <c r="E29" s="91" t="s">
        <v>305</v>
      </c>
      <c r="F29" s="67">
        <v>968725000</v>
      </c>
      <c r="G29" s="74"/>
      <c r="H29" s="82"/>
      <c r="I29" s="91" t="s">
        <v>305</v>
      </c>
      <c r="J29" s="68">
        <v>3327279500</v>
      </c>
      <c r="K29" s="72" t="s">
        <v>280</v>
      </c>
    </row>
    <row r="30" spans="1:11" ht="21" x14ac:dyDescent="0.35">
      <c r="A30" s="77" t="s">
        <v>198</v>
      </c>
      <c r="B30" s="106" t="s">
        <v>199</v>
      </c>
      <c r="C30" s="77" t="s">
        <v>200</v>
      </c>
      <c r="D30" s="79" t="s">
        <v>106</v>
      </c>
      <c r="E30" s="81" t="s">
        <v>201</v>
      </c>
      <c r="F30" s="80">
        <v>259000000</v>
      </c>
      <c r="G30" s="81" t="s">
        <v>130</v>
      </c>
      <c r="H30" s="82"/>
      <c r="I30" s="81" t="s">
        <v>201</v>
      </c>
      <c r="J30" s="83">
        <v>915765000</v>
      </c>
      <c r="K30" s="92" t="s">
        <v>281</v>
      </c>
    </row>
    <row r="31" spans="1:11" ht="30" x14ac:dyDescent="0.35">
      <c r="A31" s="77" t="s">
        <v>202</v>
      </c>
      <c r="B31" s="106" t="s">
        <v>203</v>
      </c>
      <c r="C31" s="77" t="s">
        <v>204</v>
      </c>
      <c r="D31" s="79" t="s">
        <v>106</v>
      </c>
      <c r="E31" s="81" t="s">
        <v>147</v>
      </c>
      <c r="F31" s="80">
        <v>145100000</v>
      </c>
      <c r="G31" s="81" t="s">
        <v>130</v>
      </c>
      <c r="H31" s="93"/>
      <c r="I31" s="81" t="s">
        <v>147</v>
      </c>
      <c r="J31" s="83">
        <v>427357000</v>
      </c>
      <c r="K31" s="92" t="s">
        <v>282</v>
      </c>
    </row>
    <row r="32" spans="1:11" ht="30" x14ac:dyDescent="0.35">
      <c r="A32" s="77" t="s">
        <v>205</v>
      </c>
      <c r="B32" s="106" t="s">
        <v>206</v>
      </c>
      <c r="C32" s="77" t="s">
        <v>207</v>
      </c>
      <c r="D32" s="79" t="s">
        <v>106</v>
      </c>
      <c r="E32" s="81" t="s">
        <v>208</v>
      </c>
      <c r="F32" s="80">
        <v>143475000</v>
      </c>
      <c r="G32" s="81" t="s">
        <v>130</v>
      </c>
      <c r="H32" s="82"/>
      <c r="I32" s="81" t="s">
        <v>208</v>
      </c>
      <c r="J32" s="83">
        <v>305255000</v>
      </c>
      <c r="K32" s="92" t="s">
        <v>282</v>
      </c>
    </row>
    <row r="33" spans="1:11" ht="30" x14ac:dyDescent="0.35">
      <c r="A33" s="77" t="s">
        <v>209</v>
      </c>
      <c r="B33" s="106" t="s">
        <v>210</v>
      </c>
      <c r="C33" s="77" t="s">
        <v>211</v>
      </c>
      <c r="D33" s="79" t="s">
        <v>106</v>
      </c>
      <c r="E33" s="81" t="s">
        <v>212</v>
      </c>
      <c r="F33" s="80">
        <v>148900000</v>
      </c>
      <c r="G33" s="81" t="s">
        <v>130</v>
      </c>
      <c r="H33" s="82"/>
      <c r="I33" s="81" t="s">
        <v>212</v>
      </c>
      <c r="J33" s="83">
        <v>305255000</v>
      </c>
      <c r="K33" s="92" t="s">
        <v>283</v>
      </c>
    </row>
    <row r="34" spans="1:11" ht="20" x14ac:dyDescent="0.35">
      <c r="A34" s="77" t="s">
        <v>213</v>
      </c>
      <c r="B34" s="106" t="s">
        <v>214</v>
      </c>
      <c r="C34" s="77" t="s">
        <v>215</v>
      </c>
      <c r="D34" s="79" t="s">
        <v>106</v>
      </c>
      <c r="E34" s="81" t="s">
        <v>216</v>
      </c>
      <c r="F34" s="80">
        <v>272250000</v>
      </c>
      <c r="G34" s="81" t="s">
        <v>130</v>
      </c>
      <c r="H34" s="82"/>
      <c r="I34" s="81" t="s">
        <v>216</v>
      </c>
      <c r="J34" s="83">
        <v>1373647500</v>
      </c>
      <c r="K34" s="92" t="s">
        <v>283</v>
      </c>
    </row>
    <row r="35" spans="1:11" ht="30" x14ac:dyDescent="0.35">
      <c r="A35" s="5" t="s">
        <v>217</v>
      </c>
      <c r="B35" s="108" t="s">
        <v>218</v>
      </c>
      <c r="C35" s="94" t="s">
        <v>219</v>
      </c>
      <c r="D35" s="95"/>
      <c r="E35" s="96" t="s">
        <v>220</v>
      </c>
      <c r="F35" s="67">
        <v>768323000</v>
      </c>
      <c r="G35" s="74"/>
      <c r="H35" s="82"/>
      <c r="I35" s="96" t="s">
        <v>221</v>
      </c>
      <c r="J35" s="68">
        <v>2300961500</v>
      </c>
      <c r="K35" s="72" t="s">
        <v>284</v>
      </c>
    </row>
    <row r="36" spans="1:11" ht="21" x14ac:dyDescent="0.35">
      <c r="A36" s="77" t="s">
        <v>222</v>
      </c>
      <c r="B36" s="106" t="s">
        <v>223</v>
      </c>
      <c r="C36" s="77" t="s">
        <v>224</v>
      </c>
      <c r="D36" s="79" t="s">
        <v>106</v>
      </c>
      <c r="E36" s="81" t="s">
        <v>172</v>
      </c>
      <c r="F36" s="80">
        <v>34518000</v>
      </c>
      <c r="G36" s="81" t="s">
        <v>130</v>
      </c>
      <c r="H36" s="82"/>
      <c r="I36" s="81" t="s">
        <v>172</v>
      </c>
      <c r="J36" s="83">
        <v>366306000</v>
      </c>
      <c r="K36" s="97" t="s">
        <v>285</v>
      </c>
    </row>
    <row r="37" spans="1:11" ht="40" x14ac:dyDescent="0.35">
      <c r="A37" s="77" t="s">
        <v>225</v>
      </c>
      <c r="B37" s="106" t="s">
        <v>226</v>
      </c>
      <c r="C37" s="77" t="s">
        <v>227</v>
      </c>
      <c r="D37" s="79" t="s">
        <v>106</v>
      </c>
      <c r="E37" s="81" t="s">
        <v>147</v>
      </c>
      <c r="F37" s="80">
        <v>48800000</v>
      </c>
      <c r="G37" s="81" t="s">
        <v>130</v>
      </c>
      <c r="H37" s="93"/>
      <c r="I37" s="81" t="s">
        <v>147</v>
      </c>
      <c r="J37" s="83">
        <v>366306000</v>
      </c>
      <c r="K37" s="92" t="s">
        <v>286</v>
      </c>
    </row>
    <row r="38" spans="1:11" ht="21" x14ac:dyDescent="0.35">
      <c r="A38" s="77" t="s">
        <v>228</v>
      </c>
      <c r="B38" s="106" t="s">
        <v>229</v>
      </c>
      <c r="C38" s="77" t="s">
        <v>230</v>
      </c>
      <c r="D38" s="79" t="s">
        <v>106</v>
      </c>
      <c r="E38" s="81" t="s">
        <v>220</v>
      </c>
      <c r="F38" s="80">
        <v>500000000</v>
      </c>
      <c r="G38" s="81" t="s">
        <v>130</v>
      </c>
      <c r="H38" s="82"/>
      <c r="I38" s="81" t="s">
        <v>221</v>
      </c>
      <c r="J38" s="83">
        <v>1068392500</v>
      </c>
      <c r="K38" s="92" t="s">
        <v>287</v>
      </c>
    </row>
    <row r="39" spans="1:11" ht="21" x14ac:dyDescent="0.35">
      <c r="A39" s="77" t="s">
        <v>231</v>
      </c>
      <c r="B39" s="106" t="s">
        <v>232</v>
      </c>
      <c r="C39" s="77" t="s">
        <v>233</v>
      </c>
      <c r="D39" s="79" t="s">
        <v>106</v>
      </c>
      <c r="E39" s="81" t="s">
        <v>138</v>
      </c>
      <c r="F39" s="80">
        <v>107550000</v>
      </c>
      <c r="G39" s="81" t="s">
        <v>130</v>
      </c>
      <c r="H39" s="82"/>
      <c r="I39" s="81" t="s">
        <v>138</v>
      </c>
      <c r="J39" s="83">
        <v>427357000</v>
      </c>
      <c r="K39" s="92" t="s">
        <v>287</v>
      </c>
    </row>
    <row r="40" spans="1:11" ht="21" x14ac:dyDescent="0.35">
      <c r="A40" s="77" t="s">
        <v>234</v>
      </c>
      <c r="B40" s="106" t="s">
        <v>235</v>
      </c>
      <c r="C40" s="77" t="s">
        <v>236</v>
      </c>
      <c r="D40" s="79" t="s">
        <v>106</v>
      </c>
      <c r="E40" s="81" t="s">
        <v>185</v>
      </c>
      <c r="F40" s="80">
        <v>77455000</v>
      </c>
      <c r="G40" s="81" t="s">
        <v>130</v>
      </c>
      <c r="H40" s="82"/>
      <c r="I40" s="81" t="s">
        <v>185</v>
      </c>
      <c r="J40" s="83">
        <v>72600000</v>
      </c>
      <c r="K40" s="92" t="s">
        <v>286</v>
      </c>
    </row>
    <row r="41" spans="1:11" ht="80" x14ac:dyDescent="0.35">
      <c r="A41" s="5" t="s">
        <v>237</v>
      </c>
      <c r="B41" s="108" t="s">
        <v>238</v>
      </c>
      <c r="C41" s="90" t="s">
        <v>306</v>
      </c>
      <c r="D41" s="91"/>
      <c r="E41" s="91" t="s">
        <v>307</v>
      </c>
      <c r="F41" s="67">
        <v>305370000</v>
      </c>
      <c r="G41" s="74"/>
      <c r="H41" s="82"/>
      <c r="I41" s="91" t="s">
        <v>308</v>
      </c>
      <c r="J41" s="68">
        <v>1373647500</v>
      </c>
      <c r="K41" s="72" t="s">
        <v>288</v>
      </c>
    </row>
    <row r="42" spans="1:11" ht="31.5" x14ac:dyDescent="0.35">
      <c r="A42" s="77" t="s">
        <v>239</v>
      </c>
      <c r="B42" s="106" t="s">
        <v>240</v>
      </c>
      <c r="C42" s="77" t="s">
        <v>241</v>
      </c>
      <c r="D42" s="79" t="s">
        <v>106</v>
      </c>
      <c r="E42" s="81" t="s">
        <v>242</v>
      </c>
      <c r="F42" s="80">
        <v>164930000</v>
      </c>
      <c r="G42" s="81" t="s">
        <v>130</v>
      </c>
      <c r="H42" s="82"/>
      <c r="I42" s="81" t="s">
        <v>242</v>
      </c>
      <c r="J42" s="83">
        <v>610510000</v>
      </c>
      <c r="K42" s="92" t="s">
        <v>289</v>
      </c>
    </row>
    <row r="43" spans="1:11" ht="20" x14ac:dyDescent="0.35">
      <c r="A43" s="77" t="s">
        <v>243</v>
      </c>
      <c r="B43" s="106" t="s">
        <v>244</v>
      </c>
      <c r="C43" s="77" t="s">
        <v>245</v>
      </c>
      <c r="D43" s="79" t="s">
        <v>106</v>
      </c>
      <c r="E43" s="81" t="s">
        <v>246</v>
      </c>
      <c r="F43" s="80">
        <v>29280000</v>
      </c>
      <c r="G43" s="81" t="s">
        <v>130</v>
      </c>
      <c r="H43" s="82"/>
      <c r="I43" s="81" t="s">
        <v>246</v>
      </c>
      <c r="J43" s="83">
        <v>457882500</v>
      </c>
      <c r="K43" s="92" t="s">
        <v>290</v>
      </c>
    </row>
    <row r="44" spans="1:11" ht="20" x14ac:dyDescent="0.35">
      <c r="A44" s="77" t="s">
        <v>247</v>
      </c>
      <c r="B44" s="106" t="s">
        <v>248</v>
      </c>
      <c r="C44" s="77" t="s">
        <v>249</v>
      </c>
      <c r="D44" s="79" t="s">
        <v>106</v>
      </c>
      <c r="E44" s="81" t="s">
        <v>250</v>
      </c>
      <c r="F44" s="80">
        <v>111160000</v>
      </c>
      <c r="G44" s="81" t="s">
        <v>130</v>
      </c>
      <c r="H44" s="93"/>
      <c r="I44" s="81" t="s">
        <v>251</v>
      </c>
      <c r="J44" s="83">
        <v>305255000</v>
      </c>
      <c r="K44" s="98" t="s">
        <v>291</v>
      </c>
    </row>
    <row r="45" spans="1:11" ht="30" x14ac:dyDescent="0.2">
      <c r="A45" s="5" t="s">
        <v>252</v>
      </c>
      <c r="B45" s="108" t="s">
        <v>253</v>
      </c>
      <c r="C45" s="94" t="s">
        <v>254</v>
      </c>
      <c r="D45" s="95"/>
      <c r="E45" s="99">
        <v>0.85</v>
      </c>
      <c r="F45" s="67">
        <v>895600000</v>
      </c>
      <c r="G45" s="66"/>
      <c r="H45" s="65"/>
      <c r="I45" s="99">
        <v>0.97</v>
      </c>
      <c r="J45" s="68">
        <v>1617851500</v>
      </c>
      <c r="K45" s="72" t="s">
        <v>292</v>
      </c>
    </row>
    <row r="46" spans="1:11" ht="21" x14ac:dyDescent="0.35">
      <c r="A46" s="77" t="s">
        <v>255</v>
      </c>
      <c r="B46" s="106" t="s">
        <v>256</v>
      </c>
      <c r="C46" s="77" t="s">
        <v>257</v>
      </c>
      <c r="D46" s="79" t="s">
        <v>106</v>
      </c>
      <c r="E46" s="81" t="s">
        <v>138</v>
      </c>
      <c r="F46" s="80">
        <v>295600000</v>
      </c>
      <c r="G46" s="81" t="s">
        <v>130</v>
      </c>
      <c r="H46" s="93"/>
      <c r="I46" s="81" t="s">
        <v>138</v>
      </c>
      <c r="J46" s="83">
        <v>610510000</v>
      </c>
      <c r="K46" s="92" t="s">
        <v>293</v>
      </c>
    </row>
    <row r="47" spans="1:11" ht="21" x14ac:dyDescent="0.35">
      <c r="A47" s="77" t="s">
        <v>258</v>
      </c>
      <c r="B47" s="106" t="s">
        <v>259</v>
      </c>
      <c r="C47" s="77" t="s">
        <v>260</v>
      </c>
      <c r="D47" s="79" t="s">
        <v>106</v>
      </c>
      <c r="E47" s="81" t="s">
        <v>261</v>
      </c>
      <c r="F47" s="80">
        <v>300000000</v>
      </c>
      <c r="G47" s="81" t="s">
        <v>130</v>
      </c>
      <c r="H47" s="93"/>
      <c r="I47" s="81" t="s">
        <v>261</v>
      </c>
      <c r="J47" s="83">
        <v>610510000</v>
      </c>
      <c r="K47" s="98" t="s">
        <v>294</v>
      </c>
    </row>
    <row r="48" spans="1:11" ht="50" x14ac:dyDescent="0.35">
      <c r="A48" s="77" t="s">
        <v>262</v>
      </c>
      <c r="B48" s="106" t="s">
        <v>263</v>
      </c>
      <c r="C48" s="77" t="s">
        <v>264</v>
      </c>
      <c r="D48" s="79" t="s">
        <v>106</v>
      </c>
      <c r="E48" s="81" t="s">
        <v>148</v>
      </c>
      <c r="F48" s="80">
        <v>300000000</v>
      </c>
      <c r="G48" s="81" t="s">
        <v>130</v>
      </c>
      <c r="H48" s="93"/>
      <c r="I48" s="81" t="s">
        <v>265</v>
      </c>
      <c r="J48" s="83">
        <v>396831500</v>
      </c>
      <c r="K48" s="92" t="s">
        <v>295</v>
      </c>
    </row>
    <row r="49" spans="1:11" ht="40" x14ac:dyDescent="0.2">
      <c r="A49" s="5" t="s">
        <v>266</v>
      </c>
      <c r="B49" s="108" t="s">
        <v>267</v>
      </c>
      <c r="C49" s="100" t="s">
        <v>309</v>
      </c>
      <c r="D49" s="101"/>
      <c r="E49" s="101" t="s">
        <v>310</v>
      </c>
      <c r="F49" s="67">
        <v>782726000</v>
      </c>
      <c r="G49" s="66"/>
      <c r="H49" s="65"/>
      <c r="I49" s="102" t="s">
        <v>105</v>
      </c>
      <c r="J49" s="68">
        <v>1007341500</v>
      </c>
      <c r="K49" s="72" t="s">
        <v>292</v>
      </c>
    </row>
    <row r="50" spans="1:11" ht="21" x14ac:dyDescent="0.35">
      <c r="A50" s="77" t="s">
        <v>268</v>
      </c>
      <c r="B50" s="106" t="s">
        <v>269</v>
      </c>
      <c r="C50" s="77" t="s">
        <v>270</v>
      </c>
      <c r="D50" s="79" t="s">
        <v>106</v>
      </c>
      <c r="E50" s="81" t="s">
        <v>138</v>
      </c>
      <c r="F50" s="80">
        <v>249000000</v>
      </c>
      <c r="G50" s="81" t="s">
        <v>130</v>
      </c>
      <c r="H50" s="82"/>
      <c r="I50" s="81" t="s">
        <v>138</v>
      </c>
      <c r="J50" s="83">
        <v>610510000</v>
      </c>
      <c r="K50" s="92" t="s">
        <v>296</v>
      </c>
    </row>
    <row r="51" spans="1:11" ht="30" x14ac:dyDescent="0.35">
      <c r="A51" s="77" t="s">
        <v>271</v>
      </c>
      <c r="B51" s="106" t="s">
        <v>272</v>
      </c>
      <c r="C51" s="77" t="s">
        <v>273</v>
      </c>
      <c r="D51" s="79" t="s">
        <v>106</v>
      </c>
      <c r="E51" s="81" t="s">
        <v>274</v>
      </c>
      <c r="F51" s="80">
        <v>294226000</v>
      </c>
      <c r="G51" s="81" t="s">
        <v>130</v>
      </c>
      <c r="H51" s="93"/>
      <c r="I51" s="81" t="s">
        <v>275</v>
      </c>
      <c r="J51" s="83">
        <v>396831500</v>
      </c>
      <c r="K51" s="92" t="s">
        <v>297</v>
      </c>
    </row>
    <row r="52" spans="1:11" ht="21" x14ac:dyDescent="0.35">
      <c r="A52" s="77" t="s">
        <v>276</v>
      </c>
      <c r="B52" s="106" t="s">
        <v>277</v>
      </c>
      <c r="C52" s="77" t="s">
        <v>278</v>
      </c>
      <c r="D52" s="79" t="s">
        <v>106</v>
      </c>
      <c r="E52" s="81" t="s">
        <v>279</v>
      </c>
      <c r="F52" s="80">
        <v>239500000</v>
      </c>
      <c r="G52" s="81" t="s">
        <v>130</v>
      </c>
      <c r="H52" s="82"/>
      <c r="I52" s="81" t="s">
        <v>279</v>
      </c>
      <c r="J52" s="103">
        <v>0</v>
      </c>
      <c r="K52" s="98" t="s">
        <v>298</v>
      </c>
    </row>
  </sheetData>
  <mergeCells count="11">
    <mergeCell ref="A2:A3"/>
    <mergeCell ref="B2:B3"/>
    <mergeCell ref="C2:C3"/>
    <mergeCell ref="D2:G2"/>
    <mergeCell ref="H2:H3"/>
    <mergeCell ref="D6:D7"/>
    <mergeCell ref="K2:K3"/>
    <mergeCell ref="D17:D18"/>
    <mergeCell ref="D21:D23"/>
    <mergeCell ref="K8:K16"/>
    <mergeCell ref="I2:J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zoomScale="90" zoomScaleNormal="90" workbookViewId="0">
      <selection activeCell="C10" sqref="C10"/>
    </sheetView>
  </sheetViews>
  <sheetFormatPr defaultColWidth="9.1796875" defaultRowHeight="13" x14ac:dyDescent="0.35"/>
  <cols>
    <col min="1" max="1" width="16" style="182" customWidth="1"/>
    <col min="2" max="2" width="41.81640625" style="182" customWidth="1"/>
    <col min="3" max="3" width="24" style="182" customWidth="1"/>
    <col min="4" max="7" width="20" style="182" customWidth="1"/>
    <col min="8" max="8" width="24" style="182" customWidth="1"/>
    <col min="9" max="10" width="20" style="182" customWidth="1"/>
    <col min="11" max="11" width="2.26953125" style="182" customWidth="1"/>
    <col min="12" max="16384" width="9.1796875" style="182"/>
  </cols>
  <sheetData>
    <row r="1" spans="1:11" ht="52.4" customHeight="1" x14ac:dyDescent="0.35">
      <c r="A1" s="596" t="s">
        <v>312</v>
      </c>
      <c r="B1" s="596"/>
      <c r="C1" s="596"/>
      <c r="D1" s="596"/>
      <c r="E1" s="596"/>
      <c r="F1" s="596"/>
      <c r="G1" s="596"/>
      <c r="H1" s="596"/>
      <c r="I1" s="596"/>
      <c r="J1" s="596"/>
      <c r="K1" s="596"/>
    </row>
    <row r="2" spans="1:11" ht="11.25" customHeight="1" x14ac:dyDescent="0.35">
      <c r="A2" s="597" t="s">
        <v>2464</v>
      </c>
      <c r="B2" s="597"/>
      <c r="C2" s="597"/>
      <c r="D2" s="597"/>
      <c r="E2" s="597"/>
      <c r="F2" s="597"/>
      <c r="G2" s="597"/>
      <c r="H2" s="597"/>
      <c r="I2" s="597"/>
      <c r="J2" s="597"/>
      <c r="K2" s="597"/>
    </row>
    <row r="3" spans="1:11" ht="39" customHeight="1" x14ac:dyDescent="0.35"/>
    <row r="4" spans="1:11" ht="25" customHeight="1" x14ac:dyDescent="0.35">
      <c r="A4" s="598" t="s">
        <v>0</v>
      </c>
      <c r="B4" s="598" t="s">
        <v>1</v>
      </c>
      <c r="C4" s="600" t="s">
        <v>2</v>
      </c>
      <c r="D4" s="602" t="s">
        <v>3</v>
      </c>
      <c r="E4" s="603"/>
      <c r="F4" s="603"/>
      <c r="G4" s="604"/>
      <c r="H4" s="605" t="s">
        <v>4</v>
      </c>
      <c r="I4" s="607" t="s">
        <v>5</v>
      </c>
      <c r="J4" s="608"/>
    </row>
    <row r="5" spans="1:11" ht="25" customHeight="1" x14ac:dyDescent="0.35">
      <c r="A5" s="599"/>
      <c r="B5" s="599"/>
      <c r="C5" s="601"/>
      <c r="D5" s="183" t="s">
        <v>6</v>
      </c>
      <c r="E5" s="184" t="s">
        <v>7</v>
      </c>
      <c r="F5" s="185" t="s">
        <v>8</v>
      </c>
      <c r="G5" s="186" t="s">
        <v>9</v>
      </c>
      <c r="H5" s="606"/>
      <c r="I5" s="184" t="s">
        <v>7</v>
      </c>
      <c r="J5" s="185" t="s">
        <v>10</v>
      </c>
    </row>
    <row r="6" spans="1:11" ht="13" customHeight="1" x14ac:dyDescent="0.35">
      <c r="A6" s="187" t="s">
        <v>90</v>
      </c>
      <c r="B6" s="188">
        <v>2</v>
      </c>
      <c r="C6" s="188">
        <v>3</v>
      </c>
      <c r="D6" s="188">
        <v>4</v>
      </c>
      <c r="E6" s="188">
        <v>5</v>
      </c>
      <c r="F6" s="188">
        <v>6</v>
      </c>
      <c r="G6" s="188">
        <v>7</v>
      </c>
      <c r="H6" s="188">
        <v>8</v>
      </c>
      <c r="I6" s="188">
        <v>9</v>
      </c>
      <c r="J6" s="188">
        <v>10</v>
      </c>
    </row>
    <row r="7" spans="1:11" ht="13" customHeight="1" x14ac:dyDescent="0.3">
      <c r="A7" s="189" t="s">
        <v>91</v>
      </c>
      <c r="B7" s="189" t="s">
        <v>92</v>
      </c>
      <c r="C7" s="190"/>
      <c r="D7" s="190"/>
      <c r="E7" s="190"/>
      <c r="F7" s="191">
        <v>9736772100</v>
      </c>
      <c r="G7" s="190"/>
      <c r="H7" s="190"/>
      <c r="I7" s="190"/>
      <c r="J7" s="191">
        <v>42331210072</v>
      </c>
    </row>
    <row r="8" spans="1:11" ht="13" customHeight="1" x14ac:dyDescent="0.3">
      <c r="A8" s="189" t="s">
        <v>2465</v>
      </c>
      <c r="B8" s="189" t="s">
        <v>2466</v>
      </c>
      <c r="C8" s="190"/>
      <c r="D8" s="190"/>
      <c r="E8" s="190"/>
      <c r="F8" s="191">
        <v>6453569100</v>
      </c>
      <c r="G8" s="190"/>
      <c r="H8" s="190"/>
      <c r="I8" s="190"/>
      <c r="J8" s="191">
        <v>35118596772</v>
      </c>
    </row>
    <row r="9" spans="1:11" ht="18.75" customHeight="1" x14ac:dyDescent="0.35">
      <c r="A9" s="198" t="s">
        <v>2467</v>
      </c>
      <c r="B9" s="198" t="s">
        <v>13</v>
      </c>
      <c r="C9" s="199" t="s">
        <v>2468</v>
      </c>
      <c r="D9" s="618"/>
      <c r="E9" s="200">
        <v>1</v>
      </c>
      <c r="F9" s="201">
        <v>3360252500</v>
      </c>
      <c r="G9" s="618"/>
      <c r="H9" s="618"/>
      <c r="I9" s="200">
        <v>1</v>
      </c>
      <c r="J9" s="201">
        <v>21933535662</v>
      </c>
    </row>
    <row r="10" spans="1:11" ht="23.15" customHeight="1" x14ac:dyDescent="0.35">
      <c r="A10" s="202"/>
      <c r="B10" s="202"/>
      <c r="C10" s="203" t="s">
        <v>1721</v>
      </c>
      <c r="D10" s="619"/>
      <c r="E10" s="204">
        <v>1</v>
      </c>
      <c r="F10" s="202"/>
      <c r="G10" s="619"/>
      <c r="H10" s="619"/>
      <c r="I10" s="204">
        <v>1</v>
      </c>
      <c r="J10" s="202"/>
    </row>
    <row r="11" spans="1:11" ht="23.25" customHeight="1" x14ac:dyDescent="0.35">
      <c r="A11" s="205"/>
      <c r="B11" s="205"/>
      <c r="C11" s="206" t="s">
        <v>2469</v>
      </c>
      <c r="D11" s="620"/>
      <c r="E11" s="207">
        <v>1</v>
      </c>
      <c r="F11" s="205"/>
      <c r="G11" s="620"/>
      <c r="H11" s="620"/>
      <c r="I11" s="207">
        <v>1</v>
      </c>
      <c r="J11" s="205"/>
    </row>
    <row r="12" spans="1:11" ht="279" customHeight="1" x14ac:dyDescent="0.35">
      <c r="A12" s="193" t="s">
        <v>2470</v>
      </c>
      <c r="B12" s="196" t="s">
        <v>24</v>
      </c>
      <c r="C12" s="192" t="s">
        <v>2471</v>
      </c>
      <c r="D12" s="193" t="s">
        <v>40</v>
      </c>
      <c r="E12" s="192" t="s">
        <v>2472</v>
      </c>
      <c r="F12" s="194">
        <v>1201187600</v>
      </c>
      <c r="G12" s="193" t="s">
        <v>28</v>
      </c>
      <c r="H12" s="193" t="s">
        <v>2473</v>
      </c>
      <c r="I12" s="192" t="s">
        <v>2474</v>
      </c>
      <c r="J12" s="194">
        <v>5191597500</v>
      </c>
    </row>
    <row r="13" spans="1:11" ht="57" customHeight="1" x14ac:dyDescent="0.35">
      <c r="A13" s="193" t="s">
        <v>2475</v>
      </c>
      <c r="B13" s="196" t="s">
        <v>30</v>
      </c>
      <c r="C13" s="192" t="s">
        <v>2476</v>
      </c>
      <c r="D13" s="193" t="s">
        <v>40</v>
      </c>
      <c r="E13" s="192" t="s">
        <v>2477</v>
      </c>
      <c r="F13" s="194">
        <v>744391850</v>
      </c>
      <c r="G13" s="193" t="s">
        <v>28</v>
      </c>
      <c r="H13" s="193" t="s">
        <v>2473</v>
      </c>
      <c r="I13" s="192" t="s">
        <v>2478</v>
      </c>
      <c r="J13" s="194">
        <v>9893432462</v>
      </c>
    </row>
    <row r="14" spans="1:11" ht="27" customHeight="1" x14ac:dyDescent="0.35">
      <c r="A14" s="193" t="s">
        <v>2479</v>
      </c>
      <c r="B14" s="196" t="s">
        <v>34</v>
      </c>
      <c r="C14" s="193" t="s">
        <v>2480</v>
      </c>
      <c r="D14" s="193" t="s">
        <v>40</v>
      </c>
      <c r="E14" s="208">
        <v>1</v>
      </c>
      <c r="F14" s="194">
        <v>748100000</v>
      </c>
      <c r="G14" s="193" t="s">
        <v>28</v>
      </c>
      <c r="H14" s="193" t="s">
        <v>2473</v>
      </c>
      <c r="I14" s="208">
        <v>1</v>
      </c>
      <c r="J14" s="194">
        <v>4074739200</v>
      </c>
    </row>
    <row r="15" spans="1:11" ht="29.9" customHeight="1" x14ac:dyDescent="0.35">
      <c r="A15" s="199" t="s">
        <v>2481</v>
      </c>
      <c r="B15" s="212" t="s">
        <v>97</v>
      </c>
      <c r="C15" s="209" t="s">
        <v>2482</v>
      </c>
      <c r="D15" s="199" t="s">
        <v>40</v>
      </c>
      <c r="E15" s="209" t="s">
        <v>2483</v>
      </c>
      <c r="F15" s="210">
        <v>316470000</v>
      </c>
      <c r="G15" s="199" t="s">
        <v>28</v>
      </c>
      <c r="H15" s="199" t="s">
        <v>2473</v>
      </c>
      <c r="I15" s="209" t="s">
        <v>2483</v>
      </c>
      <c r="J15" s="210">
        <v>614817500</v>
      </c>
    </row>
    <row r="16" spans="1:11" ht="23.15" customHeight="1" x14ac:dyDescent="0.35">
      <c r="A16" s="202"/>
      <c r="B16" s="202"/>
      <c r="C16" s="203" t="s">
        <v>2484</v>
      </c>
      <c r="D16" s="202"/>
      <c r="E16" s="203" t="s">
        <v>27</v>
      </c>
      <c r="F16" s="202"/>
      <c r="G16" s="202"/>
      <c r="H16" s="202"/>
      <c r="I16" s="203" t="s">
        <v>27</v>
      </c>
      <c r="J16" s="202"/>
    </row>
    <row r="17" spans="1:10" ht="23.15" customHeight="1" x14ac:dyDescent="0.35">
      <c r="A17" s="202"/>
      <c r="B17" s="202"/>
      <c r="C17" s="203" t="s">
        <v>2485</v>
      </c>
      <c r="D17" s="202"/>
      <c r="E17" s="203" t="s">
        <v>41</v>
      </c>
      <c r="F17" s="202"/>
      <c r="G17" s="202"/>
      <c r="H17" s="202"/>
      <c r="I17" s="203" t="s">
        <v>41</v>
      </c>
      <c r="J17" s="202"/>
    </row>
    <row r="18" spans="1:10" ht="19.399999999999999" customHeight="1" x14ac:dyDescent="0.35">
      <c r="A18" s="205"/>
      <c r="B18" s="205"/>
      <c r="C18" s="206" t="s">
        <v>2486</v>
      </c>
      <c r="D18" s="205"/>
      <c r="E18" s="206" t="s">
        <v>41</v>
      </c>
      <c r="F18" s="205"/>
      <c r="G18" s="205"/>
      <c r="H18" s="205"/>
      <c r="I18" s="206" t="s">
        <v>41</v>
      </c>
      <c r="J18" s="205"/>
    </row>
    <row r="19" spans="1:10" ht="65.150000000000006" customHeight="1" x14ac:dyDescent="0.35">
      <c r="A19" s="193" t="s">
        <v>2487</v>
      </c>
      <c r="B19" s="196" t="s">
        <v>43</v>
      </c>
      <c r="C19" s="192" t="s">
        <v>2488</v>
      </c>
      <c r="D19" s="193" t="s">
        <v>40</v>
      </c>
      <c r="E19" s="192" t="s">
        <v>2489</v>
      </c>
      <c r="F19" s="194">
        <v>40182000</v>
      </c>
      <c r="G19" s="193" t="s">
        <v>28</v>
      </c>
      <c r="H19" s="192"/>
      <c r="I19" s="192" t="s">
        <v>2489</v>
      </c>
      <c r="J19" s="194">
        <v>188464000</v>
      </c>
    </row>
    <row r="20" spans="1:10" ht="38.15" customHeight="1" x14ac:dyDescent="0.35">
      <c r="A20" s="193" t="s">
        <v>2490</v>
      </c>
      <c r="B20" s="196" t="s">
        <v>48</v>
      </c>
      <c r="C20" s="192" t="s">
        <v>2491</v>
      </c>
      <c r="D20" s="193" t="s">
        <v>40</v>
      </c>
      <c r="E20" s="192" t="s">
        <v>363</v>
      </c>
      <c r="F20" s="194">
        <v>48990700</v>
      </c>
      <c r="G20" s="193" t="s">
        <v>28</v>
      </c>
      <c r="H20" s="193" t="s">
        <v>2473</v>
      </c>
      <c r="I20" s="192" t="s">
        <v>363</v>
      </c>
      <c r="J20" s="194">
        <v>145955000</v>
      </c>
    </row>
    <row r="21" spans="1:10" ht="27" customHeight="1" x14ac:dyDescent="0.35">
      <c r="A21" s="193" t="s">
        <v>2492</v>
      </c>
      <c r="B21" s="196" t="s">
        <v>51</v>
      </c>
      <c r="C21" s="193" t="s">
        <v>2493</v>
      </c>
      <c r="D21" s="193" t="s">
        <v>2494</v>
      </c>
      <c r="E21" s="208">
        <v>1</v>
      </c>
      <c r="F21" s="194">
        <v>260930350</v>
      </c>
      <c r="G21" s="193" t="s">
        <v>28</v>
      </c>
      <c r="H21" s="193" t="s">
        <v>2473</v>
      </c>
      <c r="I21" s="208">
        <v>1</v>
      </c>
      <c r="J21" s="194">
        <v>1824530000</v>
      </c>
    </row>
    <row r="22" spans="1:10" ht="62.15" customHeight="1" x14ac:dyDescent="0.35">
      <c r="A22" s="189" t="s">
        <v>2495</v>
      </c>
      <c r="B22" s="189" t="s">
        <v>54</v>
      </c>
      <c r="C22" s="192" t="s">
        <v>2496</v>
      </c>
      <c r="D22" s="192"/>
      <c r="E22" s="192" t="s">
        <v>93</v>
      </c>
      <c r="F22" s="191">
        <v>127418800</v>
      </c>
      <c r="G22" s="192"/>
      <c r="H22" s="192"/>
      <c r="I22" s="192" t="s">
        <v>93</v>
      </c>
      <c r="J22" s="191">
        <v>685418250</v>
      </c>
    </row>
    <row r="23" spans="1:10" ht="46" customHeight="1" x14ac:dyDescent="0.35">
      <c r="A23" s="193" t="s">
        <v>2497</v>
      </c>
      <c r="B23" s="196" t="s">
        <v>59</v>
      </c>
      <c r="C23" s="192" t="s">
        <v>2498</v>
      </c>
      <c r="D23" s="193" t="s">
        <v>40</v>
      </c>
      <c r="E23" s="192" t="s">
        <v>2499</v>
      </c>
      <c r="F23" s="194">
        <v>85543800</v>
      </c>
      <c r="G23" s="193" t="s">
        <v>28</v>
      </c>
      <c r="H23" s="193" t="s">
        <v>2473</v>
      </c>
      <c r="I23" s="192" t="s">
        <v>2499</v>
      </c>
      <c r="J23" s="194">
        <v>418859300</v>
      </c>
    </row>
    <row r="24" spans="1:10" ht="57" customHeight="1" x14ac:dyDescent="0.35">
      <c r="A24" s="193" t="s">
        <v>2500</v>
      </c>
      <c r="B24" s="196" t="s">
        <v>63</v>
      </c>
      <c r="C24" s="192" t="s">
        <v>2501</v>
      </c>
      <c r="D24" s="193" t="s">
        <v>40</v>
      </c>
      <c r="E24" s="192" t="s">
        <v>380</v>
      </c>
      <c r="F24" s="194">
        <v>41875000</v>
      </c>
      <c r="G24" s="193" t="s">
        <v>28</v>
      </c>
      <c r="H24" s="193" t="s">
        <v>2473</v>
      </c>
      <c r="I24" s="192" t="s">
        <v>380</v>
      </c>
      <c r="J24" s="194">
        <v>266558950</v>
      </c>
    </row>
    <row r="25" spans="1:10" ht="46" customHeight="1" x14ac:dyDescent="0.35">
      <c r="A25" s="189" t="s">
        <v>2502</v>
      </c>
      <c r="B25" s="189" t="s">
        <v>67</v>
      </c>
      <c r="C25" s="192" t="s">
        <v>2503</v>
      </c>
      <c r="D25" s="192"/>
      <c r="E25" s="192" t="s">
        <v>93</v>
      </c>
      <c r="F25" s="191">
        <v>226325600</v>
      </c>
      <c r="G25" s="192"/>
      <c r="H25" s="192"/>
      <c r="I25" s="192" t="s">
        <v>93</v>
      </c>
      <c r="J25" s="191">
        <v>1044905760</v>
      </c>
    </row>
    <row r="26" spans="1:10" ht="108" customHeight="1" x14ac:dyDescent="0.35">
      <c r="A26" s="193" t="s">
        <v>2504</v>
      </c>
      <c r="B26" s="196" t="s">
        <v>72</v>
      </c>
      <c r="C26" s="192" t="s">
        <v>2505</v>
      </c>
      <c r="D26" s="193" t="s">
        <v>40</v>
      </c>
      <c r="E26" s="192" t="s">
        <v>2506</v>
      </c>
      <c r="F26" s="194">
        <v>105062000</v>
      </c>
      <c r="G26" s="193" t="s">
        <v>28</v>
      </c>
      <c r="H26" s="193" t="s">
        <v>2473</v>
      </c>
      <c r="I26" s="192" t="s">
        <v>2506</v>
      </c>
      <c r="J26" s="194">
        <v>601464360</v>
      </c>
    </row>
    <row r="27" spans="1:10" ht="73" customHeight="1" x14ac:dyDescent="0.35">
      <c r="A27" s="193" t="s">
        <v>2507</v>
      </c>
      <c r="B27" s="196" t="s">
        <v>78</v>
      </c>
      <c r="C27" s="192" t="s">
        <v>2508</v>
      </c>
      <c r="D27" s="193" t="s">
        <v>40</v>
      </c>
      <c r="E27" s="192" t="s">
        <v>2509</v>
      </c>
      <c r="F27" s="194">
        <v>39750000</v>
      </c>
      <c r="G27" s="193" t="s">
        <v>28</v>
      </c>
      <c r="H27" s="192"/>
      <c r="I27" s="192" t="s">
        <v>2509</v>
      </c>
      <c r="J27" s="194">
        <v>171301400</v>
      </c>
    </row>
    <row r="28" spans="1:10" ht="54" customHeight="1" x14ac:dyDescent="0.35">
      <c r="A28" s="193" t="s">
        <v>2510</v>
      </c>
      <c r="B28" s="196" t="s">
        <v>100</v>
      </c>
      <c r="C28" s="192" t="s">
        <v>2511</v>
      </c>
      <c r="D28" s="193" t="s">
        <v>40</v>
      </c>
      <c r="E28" s="192" t="s">
        <v>2512</v>
      </c>
      <c r="F28" s="194">
        <v>38511000</v>
      </c>
      <c r="G28" s="193" t="s">
        <v>28</v>
      </c>
      <c r="H28" s="192"/>
      <c r="I28" s="192" t="s">
        <v>2512</v>
      </c>
      <c r="J28" s="194">
        <v>92100000</v>
      </c>
    </row>
    <row r="29" spans="1:10" ht="119.15" customHeight="1" x14ac:dyDescent="0.35">
      <c r="A29" s="193" t="s">
        <v>2513</v>
      </c>
      <c r="B29" s="196" t="s">
        <v>83</v>
      </c>
      <c r="C29" s="192" t="s">
        <v>2514</v>
      </c>
      <c r="D29" s="193" t="s">
        <v>40</v>
      </c>
      <c r="E29" s="192" t="s">
        <v>2515</v>
      </c>
      <c r="F29" s="194">
        <v>43002600</v>
      </c>
      <c r="G29" s="193" t="s">
        <v>28</v>
      </c>
      <c r="H29" s="192"/>
      <c r="I29" s="192" t="s">
        <v>2515</v>
      </c>
      <c r="J29" s="194">
        <v>180040000</v>
      </c>
    </row>
    <row r="30" spans="1:10" ht="57" customHeight="1" x14ac:dyDescent="0.35">
      <c r="A30" s="189" t="s">
        <v>2516</v>
      </c>
      <c r="B30" s="189" t="s">
        <v>2517</v>
      </c>
      <c r="C30" s="192" t="s">
        <v>2518</v>
      </c>
      <c r="D30" s="192"/>
      <c r="E30" s="192" t="s">
        <v>2519</v>
      </c>
      <c r="F30" s="191">
        <v>2739572200</v>
      </c>
      <c r="G30" s="192"/>
      <c r="H30" s="192"/>
      <c r="I30" s="192" t="s">
        <v>2520</v>
      </c>
      <c r="J30" s="191">
        <v>11454737100</v>
      </c>
    </row>
    <row r="31" spans="1:10" ht="139.5" customHeight="1" x14ac:dyDescent="0.35">
      <c r="A31" s="193" t="s">
        <v>2521</v>
      </c>
      <c r="B31" s="196" t="s">
        <v>2522</v>
      </c>
      <c r="C31" s="192" t="s">
        <v>2523</v>
      </c>
      <c r="D31" s="193" t="s">
        <v>40</v>
      </c>
      <c r="E31" s="192" t="s">
        <v>2524</v>
      </c>
      <c r="F31" s="194">
        <v>928300200</v>
      </c>
      <c r="G31" s="193" t="s">
        <v>28</v>
      </c>
      <c r="H31" s="192"/>
      <c r="I31" s="192" t="s">
        <v>2525</v>
      </c>
      <c r="J31" s="194">
        <v>3451390700</v>
      </c>
    </row>
    <row r="32" spans="1:10" ht="71.150000000000006" customHeight="1" x14ac:dyDescent="0.35">
      <c r="A32" s="193" t="s">
        <v>2526</v>
      </c>
      <c r="B32" s="196" t="s">
        <v>2527</v>
      </c>
      <c r="C32" s="192" t="s">
        <v>2528</v>
      </c>
      <c r="D32" s="193" t="s">
        <v>40</v>
      </c>
      <c r="E32" s="192" t="s">
        <v>2529</v>
      </c>
      <c r="F32" s="194">
        <v>837272000</v>
      </c>
      <c r="G32" s="193" t="s">
        <v>28</v>
      </c>
      <c r="H32" s="192"/>
      <c r="I32" s="192" t="s">
        <v>2530</v>
      </c>
      <c r="J32" s="194">
        <v>4099468400</v>
      </c>
    </row>
    <row r="33" spans="1:10" ht="122.15" customHeight="1" x14ac:dyDescent="0.35">
      <c r="A33" s="193" t="s">
        <v>2531</v>
      </c>
      <c r="B33" s="196" t="s">
        <v>2532</v>
      </c>
      <c r="C33" s="192" t="s">
        <v>2533</v>
      </c>
      <c r="D33" s="193" t="s">
        <v>40</v>
      </c>
      <c r="E33" s="192" t="s">
        <v>2534</v>
      </c>
      <c r="F33" s="194">
        <v>974000000</v>
      </c>
      <c r="G33" s="193" t="s">
        <v>28</v>
      </c>
      <c r="H33" s="192"/>
      <c r="I33" s="192" t="s">
        <v>2535</v>
      </c>
      <c r="J33" s="194">
        <v>3903878000</v>
      </c>
    </row>
    <row r="34" spans="1:10" ht="13" customHeight="1" x14ac:dyDescent="0.3">
      <c r="A34" s="189" t="s">
        <v>2536</v>
      </c>
      <c r="B34" s="189" t="s">
        <v>2537</v>
      </c>
      <c r="C34" s="190"/>
      <c r="D34" s="190"/>
      <c r="E34" s="190"/>
      <c r="F34" s="191">
        <v>3283203000</v>
      </c>
      <c r="G34" s="190"/>
      <c r="H34" s="190"/>
      <c r="I34" s="190"/>
      <c r="J34" s="191">
        <v>7212613300</v>
      </c>
    </row>
    <row r="35" spans="1:10" ht="57" customHeight="1" x14ac:dyDescent="0.35">
      <c r="A35" s="189" t="s">
        <v>2538</v>
      </c>
      <c r="B35" s="189" t="s">
        <v>2539</v>
      </c>
      <c r="C35" s="192" t="s">
        <v>2540</v>
      </c>
      <c r="D35" s="192"/>
      <c r="E35" s="192" t="s">
        <v>2541</v>
      </c>
      <c r="F35" s="191">
        <v>3283203000</v>
      </c>
      <c r="G35" s="192"/>
      <c r="H35" s="192"/>
      <c r="I35" s="192" t="s">
        <v>2542</v>
      </c>
      <c r="J35" s="191">
        <v>7212613300</v>
      </c>
    </row>
    <row r="36" spans="1:10" ht="121.5" customHeight="1" x14ac:dyDescent="0.35">
      <c r="A36" s="193" t="s">
        <v>2543</v>
      </c>
      <c r="B36" s="196" t="s">
        <v>2544</v>
      </c>
      <c r="C36" s="192" t="s">
        <v>2545</v>
      </c>
      <c r="D36" s="193" t="s">
        <v>40</v>
      </c>
      <c r="E36" s="192" t="s">
        <v>2546</v>
      </c>
      <c r="F36" s="194">
        <v>524770000</v>
      </c>
      <c r="G36" s="193" t="s">
        <v>28</v>
      </c>
      <c r="H36" s="192"/>
      <c r="I36" s="192" t="s">
        <v>2546</v>
      </c>
      <c r="J36" s="194">
        <v>2850760100</v>
      </c>
    </row>
    <row r="37" spans="1:10" ht="85.5" customHeight="1" x14ac:dyDescent="0.35">
      <c r="A37" s="193" t="s">
        <v>2547</v>
      </c>
      <c r="B37" s="196" t="s">
        <v>2548</v>
      </c>
      <c r="C37" s="192" t="s">
        <v>2549</v>
      </c>
      <c r="D37" s="193" t="s">
        <v>40</v>
      </c>
      <c r="E37" s="192" t="s">
        <v>2550</v>
      </c>
      <c r="F37" s="194">
        <v>1544910000</v>
      </c>
      <c r="G37" s="193" t="s">
        <v>28</v>
      </c>
      <c r="H37" s="192"/>
      <c r="I37" s="192" t="s">
        <v>2551</v>
      </c>
      <c r="J37" s="194">
        <v>1315030000</v>
      </c>
    </row>
    <row r="38" spans="1:10" ht="212.25" customHeight="1" x14ac:dyDescent="0.35">
      <c r="A38" s="193" t="s">
        <v>2552</v>
      </c>
      <c r="B38" s="196" t="s">
        <v>2553</v>
      </c>
      <c r="C38" s="192" t="s">
        <v>2554</v>
      </c>
      <c r="D38" s="193" t="s">
        <v>40</v>
      </c>
      <c r="E38" s="192" t="s">
        <v>2555</v>
      </c>
      <c r="F38" s="211">
        <v>1213523000</v>
      </c>
      <c r="G38" s="193" t="s">
        <v>28</v>
      </c>
      <c r="H38" s="192"/>
      <c r="I38" s="192" t="s">
        <v>2556</v>
      </c>
      <c r="J38" s="211">
        <v>3046823200</v>
      </c>
    </row>
  </sheetData>
  <mergeCells count="11">
    <mergeCell ref="D9:D11"/>
    <mergeCell ref="G9:G11"/>
    <mergeCell ref="H9:H11"/>
    <mergeCell ref="A1:K1"/>
    <mergeCell ref="A2:K2"/>
    <mergeCell ref="A4:A5"/>
    <mergeCell ref="B4:B5"/>
    <mergeCell ref="C4:C5"/>
    <mergeCell ref="D4:G4"/>
    <mergeCell ref="H4:H5"/>
    <mergeCell ref="I4:J4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>
      <selection activeCell="F8" sqref="F8"/>
    </sheetView>
  </sheetViews>
  <sheetFormatPr defaultColWidth="9.1796875" defaultRowHeight="13" x14ac:dyDescent="0.35"/>
  <cols>
    <col min="1" max="1" width="16" style="2" customWidth="1"/>
    <col min="2" max="2" width="41.81640625" style="116" customWidth="1"/>
    <col min="3" max="3" width="24" style="2" customWidth="1"/>
    <col min="4" max="7" width="20" style="2" customWidth="1"/>
    <col min="8" max="8" width="24" style="2" customWidth="1"/>
    <col min="9" max="10" width="20" style="2" customWidth="1"/>
    <col min="11" max="11" width="2.26953125" style="2" customWidth="1"/>
    <col min="12" max="16384" width="9.1796875" style="2"/>
  </cols>
  <sheetData>
    <row r="1" spans="1:11" ht="52.4" customHeight="1" x14ac:dyDescent="0.35">
      <c r="A1" s="546" t="s">
        <v>312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</row>
    <row r="2" spans="1:11" ht="11.25" customHeight="1" x14ac:dyDescent="0.35">
      <c r="A2" s="482" t="s">
        <v>1230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</row>
    <row r="3" spans="1:11" ht="25" customHeight="1" x14ac:dyDescent="0.35">
      <c r="A3" s="547" t="s">
        <v>0</v>
      </c>
      <c r="B3" s="547" t="s">
        <v>1</v>
      </c>
      <c r="C3" s="558" t="s">
        <v>2</v>
      </c>
      <c r="D3" s="549" t="s">
        <v>3</v>
      </c>
      <c r="E3" s="550"/>
      <c r="F3" s="550"/>
      <c r="G3" s="551"/>
      <c r="H3" s="560" t="s">
        <v>4</v>
      </c>
      <c r="I3" s="556" t="s">
        <v>5</v>
      </c>
      <c r="J3" s="557"/>
    </row>
    <row r="4" spans="1:11" ht="25" customHeight="1" x14ac:dyDescent="0.35">
      <c r="A4" s="548"/>
      <c r="B4" s="548"/>
      <c r="C4" s="559"/>
      <c r="D4" s="3" t="s">
        <v>6</v>
      </c>
      <c r="E4" s="4" t="s">
        <v>7</v>
      </c>
      <c r="F4" s="5" t="s">
        <v>8</v>
      </c>
      <c r="G4" s="6" t="s">
        <v>9</v>
      </c>
      <c r="H4" s="561"/>
      <c r="I4" s="4" t="s">
        <v>7</v>
      </c>
      <c r="J4" s="5" t="s">
        <v>10</v>
      </c>
    </row>
    <row r="5" spans="1:11" ht="13" customHeight="1" x14ac:dyDescent="0.35">
      <c r="A5" s="58" t="s">
        <v>90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  <c r="J5" s="7">
        <v>10</v>
      </c>
    </row>
    <row r="6" spans="1:11" ht="13" customHeight="1" x14ac:dyDescent="0.3">
      <c r="A6" s="9" t="s">
        <v>91</v>
      </c>
      <c r="B6" s="111" t="s">
        <v>92</v>
      </c>
      <c r="C6" s="10"/>
      <c r="D6" s="10"/>
      <c r="E6" s="10"/>
      <c r="F6" s="59">
        <v>6458000000</v>
      </c>
      <c r="G6" s="10"/>
      <c r="H6" s="10"/>
      <c r="I6" s="10"/>
      <c r="J6" s="59">
        <v>6175000000</v>
      </c>
    </row>
    <row r="7" spans="1:11" ht="13" customHeight="1" x14ac:dyDescent="0.3">
      <c r="A7" s="9" t="s">
        <v>1231</v>
      </c>
      <c r="B7" s="111" t="s">
        <v>1232</v>
      </c>
      <c r="C7" s="10"/>
      <c r="D7" s="10"/>
      <c r="E7" s="10"/>
      <c r="F7" s="59">
        <v>6458000000</v>
      </c>
      <c r="G7" s="10"/>
      <c r="H7" s="10"/>
      <c r="I7" s="10"/>
      <c r="J7" s="59">
        <v>6175000000</v>
      </c>
    </row>
    <row r="8" spans="1:11" ht="18" customHeight="1" x14ac:dyDescent="0.35">
      <c r="A8" s="9" t="s">
        <v>1233</v>
      </c>
      <c r="B8" s="111" t="s">
        <v>1234</v>
      </c>
      <c r="C8" s="24"/>
      <c r="D8" s="24"/>
      <c r="E8" s="24"/>
      <c r="F8" s="59">
        <v>3270000000</v>
      </c>
      <c r="G8" s="24"/>
      <c r="H8" s="24"/>
      <c r="I8" s="24"/>
      <c r="J8" s="59">
        <v>2917000000</v>
      </c>
    </row>
    <row r="9" spans="1:11" ht="65.150000000000006" customHeight="1" x14ac:dyDescent="0.35">
      <c r="A9" s="19" t="s">
        <v>1235</v>
      </c>
      <c r="B9" s="106" t="s">
        <v>1236</v>
      </c>
      <c r="C9" s="26" t="s">
        <v>1237</v>
      </c>
      <c r="D9" s="19" t="s">
        <v>1238</v>
      </c>
      <c r="E9" s="26" t="s">
        <v>1239</v>
      </c>
      <c r="F9" s="60">
        <v>1610000000</v>
      </c>
      <c r="G9" s="19" t="s">
        <v>28</v>
      </c>
      <c r="H9" s="26"/>
      <c r="I9" s="26" t="s">
        <v>1240</v>
      </c>
      <c r="J9" s="60">
        <v>1658000000</v>
      </c>
    </row>
    <row r="10" spans="1:11" ht="119.15" customHeight="1" x14ac:dyDescent="0.35">
      <c r="A10" s="19" t="s">
        <v>1241</v>
      </c>
      <c r="B10" s="106" t="s">
        <v>1242</v>
      </c>
      <c r="C10" s="26" t="s">
        <v>1243</v>
      </c>
      <c r="D10" s="19" t="s">
        <v>1244</v>
      </c>
      <c r="E10" s="26" t="s">
        <v>1245</v>
      </c>
      <c r="F10" s="60">
        <v>1090000000</v>
      </c>
      <c r="G10" s="19" t="s">
        <v>28</v>
      </c>
      <c r="H10" s="26"/>
      <c r="I10" s="26" t="s">
        <v>1245</v>
      </c>
      <c r="J10" s="60">
        <v>834000000</v>
      </c>
    </row>
    <row r="11" spans="1:11" ht="76.5" customHeight="1" x14ac:dyDescent="0.35">
      <c r="A11" s="19" t="s">
        <v>1246</v>
      </c>
      <c r="B11" s="106" t="s">
        <v>1247</v>
      </c>
      <c r="C11" s="26" t="s">
        <v>1248</v>
      </c>
      <c r="D11" s="26" t="s">
        <v>1249</v>
      </c>
      <c r="E11" s="26" t="s">
        <v>1250</v>
      </c>
      <c r="F11" s="60">
        <v>570000000</v>
      </c>
      <c r="G11" s="19" t="s">
        <v>28</v>
      </c>
      <c r="H11" s="26"/>
      <c r="I11" s="26" t="s">
        <v>1251</v>
      </c>
      <c r="J11" s="60">
        <v>425000000</v>
      </c>
    </row>
    <row r="12" spans="1:11" ht="18" customHeight="1" x14ac:dyDescent="0.35">
      <c r="A12" s="9" t="s">
        <v>1252</v>
      </c>
      <c r="B12" s="111" t="s">
        <v>1253</v>
      </c>
      <c r="C12" s="24"/>
      <c r="D12" s="24"/>
      <c r="E12" s="24"/>
      <c r="F12" s="59">
        <v>3188000000</v>
      </c>
      <c r="G12" s="24"/>
      <c r="H12" s="24"/>
      <c r="I12" s="24"/>
      <c r="J12" s="59">
        <v>3258000000</v>
      </c>
    </row>
    <row r="13" spans="1:11" ht="27" customHeight="1" x14ac:dyDescent="0.35">
      <c r="A13" s="19" t="s">
        <v>1254</v>
      </c>
      <c r="B13" s="106" t="s">
        <v>1255</v>
      </c>
      <c r="C13" s="19" t="s">
        <v>1256</v>
      </c>
      <c r="D13" s="19" t="s">
        <v>40</v>
      </c>
      <c r="E13" s="19" t="s">
        <v>1257</v>
      </c>
      <c r="F13" s="60">
        <v>166000000</v>
      </c>
      <c r="G13" s="19" t="s">
        <v>28</v>
      </c>
      <c r="H13" s="24"/>
      <c r="I13" s="19" t="s">
        <v>1258</v>
      </c>
      <c r="J13" s="60">
        <v>201000000</v>
      </c>
    </row>
    <row r="14" spans="1:11" ht="46" customHeight="1" x14ac:dyDescent="0.35">
      <c r="A14" s="19" t="s">
        <v>1259</v>
      </c>
      <c r="B14" s="106" t="s">
        <v>1260</v>
      </c>
      <c r="C14" s="26" t="s">
        <v>1261</v>
      </c>
      <c r="D14" s="19" t="s">
        <v>40</v>
      </c>
      <c r="E14" s="26" t="s">
        <v>1262</v>
      </c>
      <c r="F14" s="60">
        <v>800000000</v>
      </c>
      <c r="G14" s="19" t="s">
        <v>28</v>
      </c>
      <c r="H14" s="26"/>
      <c r="I14" s="26" t="s">
        <v>1263</v>
      </c>
      <c r="J14" s="60">
        <v>968000000</v>
      </c>
    </row>
    <row r="15" spans="1:11" ht="46" customHeight="1" x14ac:dyDescent="0.35">
      <c r="A15" s="19" t="s">
        <v>1264</v>
      </c>
      <c r="B15" s="106" t="s">
        <v>1265</v>
      </c>
      <c r="C15" s="26" t="s">
        <v>1266</v>
      </c>
      <c r="D15" s="19" t="s">
        <v>1267</v>
      </c>
      <c r="E15" s="26" t="s">
        <v>1268</v>
      </c>
      <c r="F15" s="60">
        <v>440000000</v>
      </c>
      <c r="G15" s="19" t="s">
        <v>28</v>
      </c>
      <c r="H15" s="26"/>
      <c r="I15" s="26" t="s">
        <v>1268</v>
      </c>
      <c r="J15" s="60">
        <v>528000000</v>
      </c>
    </row>
    <row r="16" spans="1:11" ht="84" customHeight="1" x14ac:dyDescent="0.35">
      <c r="A16" s="19" t="s">
        <v>1269</v>
      </c>
      <c r="B16" s="106" t="s">
        <v>1270</v>
      </c>
      <c r="C16" s="26" t="s">
        <v>1271</v>
      </c>
      <c r="D16" s="26" t="s">
        <v>1272</v>
      </c>
      <c r="E16" s="26" t="s">
        <v>1273</v>
      </c>
      <c r="F16" s="60">
        <v>1782000000</v>
      </c>
      <c r="G16" s="19" t="s">
        <v>28</v>
      </c>
      <c r="H16" s="26"/>
      <c r="I16" s="26" t="s">
        <v>1274</v>
      </c>
      <c r="J16" s="60">
        <v>1561000000</v>
      </c>
    </row>
    <row r="17" spans="1:10" ht="13" customHeight="1" x14ac:dyDescent="0.3">
      <c r="A17" s="9" t="s">
        <v>789</v>
      </c>
      <c r="B17" s="111" t="s">
        <v>790</v>
      </c>
      <c r="C17" s="10"/>
      <c r="D17" s="10"/>
      <c r="E17" s="10"/>
      <c r="F17" s="59">
        <f>10129050000-344050000</f>
        <v>9785000000</v>
      </c>
      <c r="G17" s="10"/>
      <c r="H17" s="10"/>
      <c r="I17" s="10"/>
      <c r="J17" s="59">
        <v>6539050000</v>
      </c>
    </row>
    <row r="18" spans="1:10" ht="13" customHeight="1" x14ac:dyDescent="0.3">
      <c r="A18" s="9" t="s">
        <v>1275</v>
      </c>
      <c r="B18" s="111" t="s">
        <v>1276</v>
      </c>
      <c r="C18" s="10"/>
      <c r="D18" s="10"/>
      <c r="E18" s="10"/>
      <c r="F18" s="59">
        <f>10129050000-344050000</f>
        <v>9785000000</v>
      </c>
      <c r="G18" s="10"/>
      <c r="H18" s="10"/>
      <c r="I18" s="10"/>
      <c r="J18" s="59">
        <v>6539050000</v>
      </c>
    </row>
    <row r="19" spans="1:10" ht="18" customHeight="1" x14ac:dyDescent="0.35">
      <c r="A19" s="9" t="s">
        <v>1277</v>
      </c>
      <c r="B19" s="111" t="s">
        <v>13</v>
      </c>
      <c r="C19" s="24"/>
      <c r="D19" s="24"/>
      <c r="E19" s="24"/>
      <c r="F19" s="59">
        <v>1457000000</v>
      </c>
      <c r="G19" s="24"/>
      <c r="H19" s="24"/>
      <c r="I19" s="24"/>
      <c r="J19" s="59">
        <v>1694000000</v>
      </c>
    </row>
    <row r="20" spans="1:10" ht="153" customHeight="1" x14ac:dyDescent="0.35">
      <c r="A20" s="19" t="s">
        <v>1278</v>
      </c>
      <c r="B20" s="106" t="s">
        <v>24</v>
      </c>
      <c r="C20" s="26" t="s">
        <v>1279</v>
      </c>
      <c r="D20" s="19" t="s">
        <v>1244</v>
      </c>
      <c r="E20" s="26" t="s">
        <v>1280</v>
      </c>
      <c r="F20" s="60">
        <v>591900000</v>
      </c>
      <c r="G20" s="19" t="s">
        <v>28</v>
      </c>
      <c r="H20" s="26"/>
      <c r="I20" s="26" t="s">
        <v>1281</v>
      </c>
      <c r="J20" s="60">
        <v>550000000</v>
      </c>
    </row>
    <row r="21" spans="1:10" ht="38.15" customHeight="1" x14ac:dyDescent="0.35">
      <c r="A21" s="19" t="s">
        <v>1282</v>
      </c>
      <c r="B21" s="106" t="s">
        <v>30</v>
      </c>
      <c r="C21" s="26" t="s">
        <v>1283</v>
      </c>
      <c r="D21" s="19" t="s">
        <v>1244</v>
      </c>
      <c r="E21" s="26" t="s">
        <v>1284</v>
      </c>
      <c r="F21" s="60">
        <v>32000000</v>
      </c>
      <c r="G21" s="19" t="s">
        <v>28</v>
      </c>
      <c r="H21" s="26"/>
      <c r="I21" s="26" t="s">
        <v>1285</v>
      </c>
      <c r="J21" s="60">
        <v>84000000</v>
      </c>
    </row>
    <row r="22" spans="1:10" ht="127" customHeight="1" x14ac:dyDescent="0.35">
      <c r="A22" s="19" t="s">
        <v>1286</v>
      </c>
      <c r="B22" s="106" t="s">
        <v>34</v>
      </c>
      <c r="C22" s="26" t="s">
        <v>1287</v>
      </c>
      <c r="D22" s="19" t="s">
        <v>1244</v>
      </c>
      <c r="E22" s="26" t="s">
        <v>1288</v>
      </c>
      <c r="F22" s="60">
        <v>453000000</v>
      </c>
      <c r="G22" s="19" t="s">
        <v>28</v>
      </c>
      <c r="H22" s="26"/>
      <c r="I22" s="26" t="s">
        <v>1289</v>
      </c>
      <c r="J22" s="60">
        <v>575000000</v>
      </c>
    </row>
    <row r="23" spans="1:10" ht="27" customHeight="1" x14ac:dyDescent="0.35">
      <c r="A23" s="19" t="s">
        <v>1290</v>
      </c>
      <c r="B23" s="106" t="s">
        <v>97</v>
      </c>
      <c r="C23" s="19" t="s">
        <v>1291</v>
      </c>
      <c r="D23" s="19" t="s">
        <v>1244</v>
      </c>
      <c r="E23" s="19" t="s">
        <v>1292</v>
      </c>
      <c r="F23" s="60">
        <v>23100000</v>
      </c>
      <c r="G23" s="19" t="s">
        <v>28</v>
      </c>
      <c r="H23" s="24"/>
      <c r="I23" s="19" t="s">
        <v>1293</v>
      </c>
      <c r="J23" s="60">
        <v>60000000</v>
      </c>
    </row>
    <row r="24" spans="1:10" ht="27" customHeight="1" x14ac:dyDescent="0.35">
      <c r="A24" s="19" t="s">
        <v>1294</v>
      </c>
      <c r="B24" s="106" t="s">
        <v>43</v>
      </c>
      <c r="C24" s="19" t="s">
        <v>1295</v>
      </c>
      <c r="D24" s="19" t="s">
        <v>1244</v>
      </c>
      <c r="E24" s="19" t="s">
        <v>99</v>
      </c>
      <c r="F24" s="60">
        <v>35000000</v>
      </c>
      <c r="G24" s="19" t="s">
        <v>28</v>
      </c>
      <c r="H24" s="24"/>
      <c r="I24" s="19" t="s">
        <v>99</v>
      </c>
      <c r="J24" s="60">
        <v>65000000</v>
      </c>
    </row>
    <row r="25" spans="1:10" ht="19" customHeight="1" x14ac:dyDescent="0.35">
      <c r="A25" s="19" t="s">
        <v>1296</v>
      </c>
      <c r="B25" s="106" t="s">
        <v>48</v>
      </c>
      <c r="C25" s="19" t="s">
        <v>1297</v>
      </c>
      <c r="D25" s="19" t="s">
        <v>1244</v>
      </c>
      <c r="E25" s="19" t="s">
        <v>94</v>
      </c>
      <c r="F25" s="60">
        <v>72000000</v>
      </c>
      <c r="G25" s="19" t="s">
        <v>28</v>
      </c>
      <c r="H25" s="24"/>
      <c r="I25" s="19" t="s">
        <v>94</v>
      </c>
      <c r="J25" s="60">
        <v>60000000</v>
      </c>
    </row>
    <row r="26" spans="1:10" ht="27" customHeight="1" x14ac:dyDescent="0.35">
      <c r="A26" s="19" t="s">
        <v>1298</v>
      </c>
      <c r="B26" s="106" t="s">
        <v>51</v>
      </c>
      <c r="C26" s="19" t="s">
        <v>1299</v>
      </c>
      <c r="D26" s="19" t="s">
        <v>1244</v>
      </c>
      <c r="E26" s="19" t="s">
        <v>94</v>
      </c>
      <c r="F26" s="60">
        <v>250000000</v>
      </c>
      <c r="G26" s="19" t="s">
        <v>28</v>
      </c>
      <c r="H26" s="24"/>
      <c r="I26" s="19" t="s">
        <v>94</v>
      </c>
      <c r="J26" s="60">
        <v>300000000</v>
      </c>
    </row>
    <row r="27" spans="1:10" ht="13" customHeight="1" x14ac:dyDescent="0.3">
      <c r="A27" s="9" t="s">
        <v>1300</v>
      </c>
      <c r="B27" s="111" t="s">
        <v>54</v>
      </c>
      <c r="C27" s="10"/>
      <c r="D27" s="10"/>
      <c r="E27" s="10"/>
      <c r="F27" s="59">
        <v>18000000</v>
      </c>
      <c r="G27" s="10"/>
      <c r="H27" s="10"/>
      <c r="I27" s="10"/>
      <c r="J27" s="59">
        <v>22000000</v>
      </c>
    </row>
    <row r="28" spans="1:10" ht="27" customHeight="1" x14ac:dyDescent="0.35">
      <c r="A28" s="19" t="s">
        <v>1301</v>
      </c>
      <c r="B28" s="106" t="s">
        <v>59</v>
      </c>
      <c r="C28" s="19" t="s">
        <v>1302</v>
      </c>
      <c r="D28" s="19" t="s">
        <v>1244</v>
      </c>
      <c r="E28" s="19" t="s">
        <v>80</v>
      </c>
      <c r="F28" s="60">
        <v>9000000</v>
      </c>
      <c r="G28" s="19" t="s">
        <v>28</v>
      </c>
      <c r="H28" s="24"/>
      <c r="I28" s="19" t="s">
        <v>80</v>
      </c>
      <c r="J28" s="60">
        <v>11000000</v>
      </c>
    </row>
    <row r="29" spans="1:10" ht="27" customHeight="1" x14ac:dyDescent="0.35">
      <c r="A29" s="19" t="s">
        <v>1303</v>
      </c>
      <c r="B29" s="106" t="s">
        <v>63</v>
      </c>
      <c r="C29" s="19" t="s">
        <v>1304</v>
      </c>
      <c r="D29" s="19" t="s">
        <v>1244</v>
      </c>
      <c r="E29" s="19" t="s">
        <v>65</v>
      </c>
      <c r="F29" s="60">
        <v>9000000</v>
      </c>
      <c r="G29" s="19" t="s">
        <v>28</v>
      </c>
      <c r="H29" s="24"/>
      <c r="I29" s="19" t="s">
        <v>65</v>
      </c>
      <c r="J29" s="60">
        <v>11000000</v>
      </c>
    </row>
    <row r="30" spans="1:10" ht="18" customHeight="1" x14ac:dyDescent="0.35">
      <c r="A30" s="9" t="s">
        <v>1305</v>
      </c>
      <c r="B30" s="111" t="s">
        <v>67</v>
      </c>
      <c r="C30" s="24"/>
      <c r="D30" s="24"/>
      <c r="E30" s="24"/>
      <c r="F30" s="59">
        <v>464000000</v>
      </c>
      <c r="G30" s="24"/>
      <c r="H30" s="24"/>
      <c r="I30" s="24"/>
      <c r="J30" s="59">
        <v>490000000</v>
      </c>
    </row>
    <row r="31" spans="1:10" ht="21" customHeight="1" x14ac:dyDescent="0.35">
      <c r="A31" s="19" t="s">
        <v>1306</v>
      </c>
      <c r="B31" s="106" t="s">
        <v>72</v>
      </c>
      <c r="C31" s="19" t="s">
        <v>1307</v>
      </c>
      <c r="D31" s="19" t="s">
        <v>1244</v>
      </c>
      <c r="E31" s="19" t="s">
        <v>99</v>
      </c>
      <c r="F31" s="60">
        <v>175000000</v>
      </c>
      <c r="G31" s="19" t="s">
        <v>28</v>
      </c>
      <c r="H31" s="24"/>
      <c r="I31" s="19" t="s">
        <v>75</v>
      </c>
      <c r="J31" s="60">
        <v>150000000</v>
      </c>
    </row>
    <row r="32" spans="1:10" ht="21" customHeight="1" x14ac:dyDescent="0.35">
      <c r="A32" s="19" t="s">
        <v>1308</v>
      </c>
      <c r="B32" s="106" t="s">
        <v>78</v>
      </c>
      <c r="C32" s="19" t="s">
        <v>1309</v>
      </c>
      <c r="D32" s="24"/>
      <c r="E32" s="19" t="s">
        <v>80</v>
      </c>
      <c r="F32" s="60">
        <v>60000000</v>
      </c>
      <c r="G32" s="19" t="s">
        <v>28</v>
      </c>
      <c r="H32" s="24"/>
      <c r="I32" s="19" t="s">
        <v>80</v>
      </c>
      <c r="J32" s="60">
        <v>80000000</v>
      </c>
    </row>
    <row r="33" spans="1:11" ht="19" customHeight="1" x14ac:dyDescent="0.35">
      <c r="A33" s="19" t="s">
        <v>1310</v>
      </c>
      <c r="B33" s="106" t="s">
        <v>100</v>
      </c>
      <c r="C33" s="19" t="s">
        <v>1311</v>
      </c>
      <c r="D33" s="19" t="s">
        <v>1244</v>
      </c>
      <c r="E33" s="19" t="s">
        <v>80</v>
      </c>
      <c r="F33" s="60">
        <v>15000000</v>
      </c>
      <c r="G33" s="19" t="s">
        <v>28</v>
      </c>
      <c r="H33" s="24"/>
      <c r="I33" s="19" t="s">
        <v>80</v>
      </c>
      <c r="J33" s="60">
        <v>30000000</v>
      </c>
    </row>
    <row r="34" spans="1:11" ht="35.15" customHeight="1" x14ac:dyDescent="0.35">
      <c r="A34" s="19" t="s">
        <v>1312</v>
      </c>
      <c r="B34" s="106" t="s">
        <v>83</v>
      </c>
      <c r="C34" s="19" t="s">
        <v>1313</v>
      </c>
      <c r="D34" s="19" t="s">
        <v>1244</v>
      </c>
      <c r="E34" s="19" t="s">
        <v>101</v>
      </c>
      <c r="F34" s="60">
        <v>144000000</v>
      </c>
      <c r="G34" s="19" t="s">
        <v>28</v>
      </c>
      <c r="H34" s="26"/>
      <c r="I34" s="19" t="s">
        <v>101</v>
      </c>
      <c r="J34" s="60">
        <v>150000000</v>
      </c>
    </row>
    <row r="35" spans="1:11" ht="19" customHeight="1" x14ac:dyDescent="0.35">
      <c r="A35" s="19" t="s">
        <v>1314</v>
      </c>
      <c r="B35" s="106" t="s">
        <v>102</v>
      </c>
      <c r="C35" s="19" t="s">
        <v>1315</v>
      </c>
      <c r="D35" s="19" t="s">
        <v>1238</v>
      </c>
      <c r="E35" s="19" t="s">
        <v>1316</v>
      </c>
      <c r="F35" s="60">
        <v>70000000</v>
      </c>
      <c r="G35" s="19" t="s">
        <v>28</v>
      </c>
      <c r="H35" s="24"/>
      <c r="I35" s="19" t="s">
        <v>1316</v>
      </c>
      <c r="J35" s="60">
        <v>80000000</v>
      </c>
    </row>
    <row r="36" spans="1:11" ht="18" customHeight="1" x14ac:dyDescent="0.35">
      <c r="A36" s="9" t="s">
        <v>1317</v>
      </c>
      <c r="B36" s="111" t="s">
        <v>1318</v>
      </c>
      <c r="C36" s="24"/>
      <c r="D36" s="24"/>
      <c r="E36" s="24"/>
      <c r="F36" s="59">
        <v>2571000000</v>
      </c>
      <c r="G36" s="24"/>
      <c r="H36" s="24"/>
      <c r="I36" s="24"/>
      <c r="J36" s="59">
        <v>3089000000</v>
      </c>
    </row>
    <row r="37" spans="1:11" ht="46" customHeight="1" x14ac:dyDescent="0.35">
      <c r="A37" s="19" t="s">
        <v>1319</v>
      </c>
      <c r="B37" s="106" t="s">
        <v>1320</v>
      </c>
      <c r="C37" s="26" t="s">
        <v>1321</v>
      </c>
      <c r="D37" s="19" t="s">
        <v>1238</v>
      </c>
      <c r="E37" s="26" t="s">
        <v>1322</v>
      </c>
      <c r="F37" s="60">
        <v>1010000000</v>
      </c>
      <c r="G37" s="19" t="s">
        <v>28</v>
      </c>
      <c r="H37" s="26"/>
      <c r="I37" s="26" t="s">
        <v>1323</v>
      </c>
      <c r="J37" s="60">
        <v>1200000000</v>
      </c>
    </row>
    <row r="38" spans="1:11" ht="21" customHeight="1" x14ac:dyDescent="0.35">
      <c r="A38" s="19" t="s">
        <v>1324</v>
      </c>
      <c r="B38" s="106" t="s">
        <v>1325</v>
      </c>
      <c r="C38" s="19" t="s">
        <v>1326</v>
      </c>
      <c r="D38" s="19" t="s">
        <v>40</v>
      </c>
      <c r="E38" s="19" t="s">
        <v>103</v>
      </c>
      <c r="F38" s="60">
        <v>808000000</v>
      </c>
      <c r="G38" s="19" t="s">
        <v>28</v>
      </c>
      <c r="H38" s="24"/>
      <c r="I38" s="19" t="s">
        <v>103</v>
      </c>
      <c r="J38" s="60">
        <v>978000000</v>
      </c>
    </row>
    <row r="39" spans="1:11" ht="21" customHeight="1" x14ac:dyDescent="0.35">
      <c r="A39" s="19" t="s">
        <v>1327</v>
      </c>
      <c r="B39" s="106" t="s">
        <v>1328</v>
      </c>
      <c r="C39" s="19" t="s">
        <v>1329</v>
      </c>
      <c r="D39" s="19" t="s">
        <v>1238</v>
      </c>
      <c r="E39" s="19" t="s">
        <v>96</v>
      </c>
      <c r="F39" s="60">
        <v>753000000</v>
      </c>
      <c r="G39" s="19" t="s">
        <v>28</v>
      </c>
      <c r="H39" s="24"/>
      <c r="I39" s="19" t="s">
        <v>103</v>
      </c>
      <c r="J39" s="60">
        <v>911000000</v>
      </c>
    </row>
    <row r="40" spans="1:11" ht="13" customHeight="1" x14ac:dyDescent="0.3">
      <c r="A40" s="9" t="s">
        <v>1330</v>
      </c>
      <c r="B40" s="111" t="s">
        <v>1331</v>
      </c>
      <c r="C40" s="10"/>
      <c r="D40" s="10"/>
      <c r="E40" s="10"/>
      <c r="F40" s="59">
        <f>5619050000-344050000</f>
        <v>5275000000</v>
      </c>
      <c r="G40" s="10"/>
      <c r="H40" s="10"/>
      <c r="I40" s="10"/>
      <c r="J40" s="59">
        <v>1244050000</v>
      </c>
    </row>
    <row r="41" spans="1:11" ht="21" customHeight="1" x14ac:dyDescent="0.35">
      <c r="A41" s="19" t="s">
        <v>1332</v>
      </c>
      <c r="B41" s="106" t="s">
        <v>1333</v>
      </c>
      <c r="C41" s="19" t="s">
        <v>1334</v>
      </c>
      <c r="D41" s="19" t="s">
        <v>40</v>
      </c>
      <c r="E41" s="19" t="s">
        <v>1335</v>
      </c>
      <c r="F41" s="60">
        <v>375000000</v>
      </c>
      <c r="G41" s="19" t="s">
        <v>28</v>
      </c>
      <c r="H41" s="24"/>
      <c r="I41" s="19" t="s">
        <v>1335</v>
      </c>
      <c r="J41" s="60">
        <v>200000000</v>
      </c>
    </row>
    <row r="42" spans="1:11" ht="21" customHeight="1" x14ac:dyDescent="0.35">
      <c r="A42" s="19" t="s">
        <v>1336</v>
      </c>
      <c r="B42" s="106" t="s">
        <v>1337</v>
      </c>
      <c r="C42" s="19" t="s">
        <v>1338</v>
      </c>
      <c r="D42" s="19" t="s">
        <v>1339</v>
      </c>
      <c r="E42" s="19" t="s">
        <v>1340</v>
      </c>
      <c r="F42" s="60">
        <v>200000000</v>
      </c>
      <c r="G42" s="19" t="s">
        <v>28</v>
      </c>
      <c r="H42" s="24"/>
      <c r="I42" s="19" t="s">
        <v>1340</v>
      </c>
      <c r="J42" s="60">
        <v>200000000</v>
      </c>
    </row>
    <row r="43" spans="1:11" ht="54" customHeight="1" x14ac:dyDescent="0.35">
      <c r="A43" s="19" t="s">
        <v>1341</v>
      </c>
      <c r="B43" s="106" t="s">
        <v>1342</v>
      </c>
      <c r="C43" s="26" t="s">
        <v>1343</v>
      </c>
      <c r="D43" s="26" t="s">
        <v>1344</v>
      </c>
      <c r="E43" s="26" t="s">
        <v>1345</v>
      </c>
      <c r="F43" s="60">
        <v>4450000000</v>
      </c>
      <c r="G43" s="19" t="s">
        <v>28</v>
      </c>
      <c r="H43" s="26"/>
      <c r="I43" s="26" t="s">
        <v>1346</v>
      </c>
      <c r="J43" s="60">
        <v>500000000</v>
      </c>
    </row>
    <row r="44" spans="1:11" ht="30" customHeight="1" x14ac:dyDescent="0.35">
      <c r="A44" s="19" t="s">
        <v>1347</v>
      </c>
      <c r="B44" s="106" t="s">
        <v>1348</v>
      </c>
      <c r="C44" s="19" t="s">
        <v>1349</v>
      </c>
      <c r="D44" s="26"/>
      <c r="E44" s="19" t="s">
        <v>431</v>
      </c>
      <c r="F44" s="60">
        <v>250000000</v>
      </c>
      <c r="G44" s="19" t="s">
        <v>28</v>
      </c>
      <c r="H44" s="26"/>
      <c r="I44" s="19" t="s">
        <v>1227</v>
      </c>
      <c r="J44" s="61">
        <v>0</v>
      </c>
    </row>
    <row r="45" spans="1:11" ht="31.5" customHeight="1" x14ac:dyDescent="0.35">
      <c r="A45" s="546"/>
      <c r="B45" s="546"/>
      <c r="C45" s="546"/>
      <c r="D45" s="546"/>
      <c r="E45" s="546"/>
      <c r="F45" s="546"/>
      <c r="G45" s="546"/>
      <c r="H45" s="546"/>
      <c r="I45" s="546"/>
      <c r="J45" s="546"/>
      <c r="K45" s="546"/>
    </row>
    <row r="46" spans="1:11" ht="22.5" customHeight="1" x14ac:dyDescent="0.35">
      <c r="A46" s="546"/>
      <c r="B46" s="546"/>
      <c r="C46" s="546"/>
      <c r="D46" s="546"/>
      <c r="E46" s="546"/>
      <c r="F46" s="546"/>
      <c r="G46" s="546"/>
      <c r="H46" s="546"/>
      <c r="I46" s="546"/>
      <c r="J46" s="546"/>
      <c r="K46" s="546"/>
    </row>
    <row r="47" spans="1:11" x14ac:dyDescent="0.35">
      <c r="F47" s="138">
        <f>F53+F17+F6</f>
        <v>16587050000</v>
      </c>
    </row>
    <row r="50" spans="1:10" s="182" customFormat="1" ht="19" customHeight="1" x14ac:dyDescent="0.35">
      <c r="A50" s="598" t="s">
        <v>0</v>
      </c>
      <c r="B50" s="598" t="s">
        <v>1</v>
      </c>
      <c r="C50" s="600" t="s">
        <v>2</v>
      </c>
      <c r="D50" s="602" t="s">
        <v>3</v>
      </c>
      <c r="E50" s="603"/>
      <c r="F50" s="603"/>
      <c r="G50" s="604"/>
      <c r="H50" s="598" t="s">
        <v>4</v>
      </c>
      <c r="I50" s="602" t="s">
        <v>5</v>
      </c>
      <c r="J50" s="604"/>
    </row>
    <row r="51" spans="1:10" s="182" customFormat="1" ht="19" customHeight="1" x14ac:dyDescent="0.35">
      <c r="A51" s="599"/>
      <c r="B51" s="599"/>
      <c r="C51" s="601"/>
      <c r="D51" s="183" t="s">
        <v>6</v>
      </c>
      <c r="E51" s="184" t="s">
        <v>7</v>
      </c>
      <c r="F51" s="185" t="s">
        <v>8</v>
      </c>
      <c r="G51" s="183" t="s">
        <v>9</v>
      </c>
      <c r="H51" s="599"/>
      <c r="I51" s="183" t="s">
        <v>7</v>
      </c>
      <c r="J51" s="183" t="s">
        <v>10</v>
      </c>
    </row>
    <row r="52" spans="1:10" s="182" customFormat="1" x14ac:dyDescent="0.35">
      <c r="A52" s="187" t="s">
        <v>90</v>
      </c>
      <c r="B52" s="188">
        <v>2</v>
      </c>
      <c r="C52" s="188">
        <v>3</v>
      </c>
      <c r="D52" s="188">
        <v>4</v>
      </c>
      <c r="E52" s="188">
        <v>5</v>
      </c>
      <c r="F52" s="188">
        <v>6</v>
      </c>
      <c r="G52" s="188">
        <v>7</v>
      </c>
      <c r="H52" s="188">
        <v>8</v>
      </c>
      <c r="I52" s="188">
        <v>9</v>
      </c>
      <c r="J52" s="188">
        <v>10</v>
      </c>
    </row>
    <row r="53" spans="1:10" ht="20" x14ac:dyDescent="0.35">
      <c r="A53" s="19" t="s">
        <v>1350</v>
      </c>
      <c r="B53" s="106" t="s">
        <v>1351</v>
      </c>
      <c r="C53" s="19" t="s">
        <v>1352</v>
      </c>
      <c r="D53" s="19" t="s">
        <v>40</v>
      </c>
      <c r="E53" s="19" t="s">
        <v>431</v>
      </c>
      <c r="F53" s="60">
        <v>344050000</v>
      </c>
      <c r="G53" s="19" t="s">
        <v>520</v>
      </c>
      <c r="H53" s="26"/>
      <c r="I53" s="19"/>
      <c r="J53" s="60"/>
    </row>
  </sheetData>
  <mergeCells count="16">
    <mergeCell ref="I50:J50"/>
    <mergeCell ref="A50:A51"/>
    <mergeCell ref="B50:B51"/>
    <mergeCell ref="C50:C51"/>
    <mergeCell ref="D50:G50"/>
    <mergeCell ref="H50:H51"/>
    <mergeCell ref="A45:K45"/>
    <mergeCell ref="A46:K46"/>
    <mergeCell ref="A1:K1"/>
    <mergeCell ref="A2:K2"/>
    <mergeCell ref="A3:A4"/>
    <mergeCell ref="B3:B4"/>
    <mergeCell ref="C3:C4"/>
    <mergeCell ref="D3:G3"/>
    <mergeCell ref="H3:H4"/>
    <mergeCell ref="I3:J3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zoomScale="85" zoomScaleNormal="85" workbookViewId="0">
      <selection activeCell="E9" sqref="E9"/>
    </sheetView>
  </sheetViews>
  <sheetFormatPr defaultColWidth="9.1796875" defaultRowHeight="13" x14ac:dyDescent="0.35"/>
  <cols>
    <col min="1" max="1" width="16" style="2" customWidth="1"/>
    <col min="2" max="2" width="41.81640625" style="116" customWidth="1"/>
    <col min="3" max="3" width="24" style="2" customWidth="1"/>
    <col min="4" max="7" width="20" style="2" customWidth="1"/>
    <col min="8" max="8" width="24" style="2" customWidth="1"/>
    <col min="9" max="10" width="20" style="2" customWidth="1"/>
    <col min="11" max="11" width="2.26953125" style="2" customWidth="1"/>
    <col min="12" max="16384" width="9.1796875" style="2"/>
  </cols>
  <sheetData>
    <row r="1" spans="1:11" ht="52.4" customHeight="1" x14ac:dyDescent="0.35">
      <c r="A1" s="546" t="s">
        <v>312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</row>
    <row r="2" spans="1:11" ht="11.25" customHeight="1" x14ac:dyDescent="0.35">
      <c r="A2" s="482" t="s">
        <v>5361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</row>
    <row r="3" spans="1:11" ht="25" customHeight="1" x14ac:dyDescent="0.35">
      <c r="A3" s="547" t="s">
        <v>0</v>
      </c>
      <c r="B3" s="547" t="s">
        <v>1</v>
      </c>
      <c r="C3" s="558" t="s">
        <v>2</v>
      </c>
      <c r="D3" s="549" t="s">
        <v>3</v>
      </c>
      <c r="E3" s="550"/>
      <c r="F3" s="550"/>
      <c r="G3" s="551"/>
      <c r="H3" s="560" t="s">
        <v>4</v>
      </c>
      <c r="I3" s="556" t="s">
        <v>5</v>
      </c>
      <c r="J3" s="557"/>
    </row>
    <row r="4" spans="1:11" ht="25" customHeight="1" x14ac:dyDescent="0.35">
      <c r="A4" s="548"/>
      <c r="B4" s="548"/>
      <c r="C4" s="559"/>
      <c r="D4" s="3" t="s">
        <v>6</v>
      </c>
      <c r="E4" s="4" t="s">
        <v>7</v>
      </c>
      <c r="F4" s="5" t="s">
        <v>8</v>
      </c>
      <c r="G4" s="6" t="s">
        <v>9</v>
      </c>
      <c r="H4" s="561"/>
      <c r="I4" s="4" t="s">
        <v>7</v>
      </c>
      <c r="J4" s="5" t="s">
        <v>10</v>
      </c>
    </row>
    <row r="5" spans="1:11" ht="13" customHeight="1" x14ac:dyDescent="0.35">
      <c r="A5" s="58" t="s">
        <v>90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  <c r="J5" s="7">
        <v>10</v>
      </c>
    </row>
    <row r="6" spans="1:11" ht="13" customHeight="1" x14ac:dyDescent="0.3">
      <c r="A6" s="9" t="s">
        <v>91</v>
      </c>
      <c r="B6" s="111" t="s">
        <v>92</v>
      </c>
      <c r="C6" s="10"/>
      <c r="D6" s="10"/>
      <c r="E6" s="10"/>
      <c r="F6" s="59">
        <v>1383879440</v>
      </c>
      <c r="G6" s="10"/>
      <c r="H6" s="10"/>
      <c r="I6" s="10"/>
      <c r="J6" s="59">
        <v>5381380946</v>
      </c>
    </row>
    <row r="7" spans="1:11" ht="13" customHeight="1" x14ac:dyDescent="0.3">
      <c r="A7" s="9" t="s">
        <v>5362</v>
      </c>
      <c r="B7" s="111" t="s">
        <v>5363</v>
      </c>
      <c r="C7" s="10"/>
      <c r="D7" s="10"/>
      <c r="E7" s="10"/>
      <c r="F7" s="59">
        <v>1383879440</v>
      </c>
      <c r="G7" s="10"/>
      <c r="H7" s="10"/>
      <c r="I7" s="10"/>
      <c r="J7" s="59">
        <v>5381380946</v>
      </c>
    </row>
    <row r="8" spans="1:11" ht="76" customHeight="1" x14ac:dyDescent="0.35">
      <c r="A8" s="9" t="s">
        <v>5364</v>
      </c>
      <c r="B8" s="111" t="s">
        <v>5365</v>
      </c>
      <c r="C8" s="26" t="s">
        <v>5366</v>
      </c>
      <c r="D8" s="26"/>
      <c r="E8" s="26" t="s">
        <v>5367</v>
      </c>
      <c r="F8" s="59">
        <v>1383879440</v>
      </c>
      <c r="G8" s="26"/>
      <c r="H8" s="26"/>
      <c r="I8" s="26" t="s">
        <v>5368</v>
      </c>
      <c r="J8" s="59">
        <v>5381380946</v>
      </c>
    </row>
    <row r="9" spans="1:11" ht="130.5" customHeight="1" x14ac:dyDescent="0.35">
      <c r="A9" s="19" t="s">
        <v>5369</v>
      </c>
      <c r="B9" s="106" t="s">
        <v>5370</v>
      </c>
      <c r="C9" s="26" t="s">
        <v>5371</v>
      </c>
      <c r="D9" s="19" t="s">
        <v>40</v>
      </c>
      <c r="E9" s="26" t="s">
        <v>5372</v>
      </c>
      <c r="F9" s="60">
        <v>451939720</v>
      </c>
      <c r="G9" s="19" t="s">
        <v>28</v>
      </c>
      <c r="H9" s="26"/>
      <c r="I9" s="26" t="s">
        <v>5373</v>
      </c>
      <c r="J9" s="60">
        <v>1684720473</v>
      </c>
    </row>
    <row r="10" spans="1:11" ht="146.15" customHeight="1" x14ac:dyDescent="0.35">
      <c r="A10" s="19" t="s">
        <v>5374</v>
      </c>
      <c r="B10" s="106" t="s">
        <v>5375</v>
      </c>
      <c r="C10" s="26" t="s">
        <v>5376</v>
      </c>
      <c r="D10" s="19" t="s">
        <v>40</v>
      </c>
      <c r="E10" s="26" t="s">
        <v>5377</v>
      </c>
      <c r="F10" s="60">
        <v>580000000</v>
      </c>
      <c r="G10" s="19" t="s">
        <v>28</v>
      </c>
      <c r="H10" s="26"/>
      <c r="I10" s="26" t="s">
        <v>5378</v>
      </c>
      <c r="J10" s="60">
        <v>2327440000</v>
      </c>
    </row>
    <row r="11" spans="1:11" ht="89.15" customHeight="1" x14ac:dyDescent="0.35">
      <c r="A11" s="19" t="s">
        <v>5379</v>
      </c>
      <c r="B11" s="106" t="s">
        <v>5380</v>
      </c>
      <c r="C11" s="26" t="s">
        <v>5381</v>
      </c>
      <c r="D11" s="19" t="s">
        <v>40</v>
      </c>
      <c r="E11" s="26" t="s">
        <v>5382</v>
      </c>
      <c r="F11" s="60">
        <v>351939720</v>
      </c>
      <c r="G11" s="19" t="s">
        <v>28</v>
      </c>
      <c r="H11" s="19" t="s">
        <v>2473</v>
      </c>
      <c r="I11" s="26" t="s">
        <v>5382</v>
      </c>
      <c r="J11" s="60">
        <v>1369220473</v>
      </c>
    </row>
    <row r="12" spans="1:11" ht="13" customHeight="1" x14ac:dyDescent="0.3">
      <c r="A12" s="9" t="s">
        <v>789</v>
      </c>
      <c r="B12" s="111" t="s">
        <v>790</v>
      </c>
      <c r="C12" s="10"/>
      <c r="D12" s="10"/>
      <c r="E12" s="10"/>
      <c r="F12" s="59">
        <v>9598599010</v>
      </c>
      <c r="G12" s="10"/>
      <c r="H12" s="10"/>
      <c r="I12" s="10"/>
      <c r="J12" s="59">
        <v>35017680862</v>
      </c>
    </row>
    <row r="13" spans="1:11" ht="13" customHeight="1" x14ac:dyDescent="0.3">
      <c r="A13" s="9" t="s">
        <v>5383</v>
      </c>
      <c r="B13" s="111" t="s">
        <v>5384</v>
      </c>
      <c r="C13" s="10"/>
      <c r="D13" s="10"/>
      <c r="E13" s="10"/>
      <c r="F13" s="59">
        <v>1408250000</v>
      </c>
      <c r="G13" s="10"/>
      <c r="H13" s="10"/>
      <c r="I13" s="10"/>
      <c r="J13" s="59">
        <v>5847540400</v>
      </c>
    </row>
    <row r="14" spans="1:11" ht="65.150000000000006" customHeight="1" x14ac:dyDescent="0.35">
      <c r="A14" s="9" t="s">
        <v>5385</v>
      </c>
      <c r="B14" s="111" t="s">
        <v>5386</v>
      </c>
      <c r="C14" s="26" t="s">
        <v>5387</v>
      </c>
      <c r="D14" s="26"/>
      <c r="E14" s="26" t="s">
        <v>5388</v>
      </c>
      <c r="F14" s="59">
        <v>1408250000</v>
      </c>
      <c r="G14" s="26"/>
      <c r="H14" s="26"/>
      <c r="I14" s="26" t="s">
        <v>5388</v>
      </c>
      <c r="J14" s="59">
        <v>5847540400</v>
      </c>
    </row>
    <row r="15" spans="1:11" ht="30" customHeight="1" x14ac:dyDescent="0.35">
      <c r="A15" s="19" t="s">
        <v>5389</v>
      </c>
      <c r="B15" s="106" t="s">
        <v>5390</v>
      </c>
      <c r="C15" s="19" t="s">
        <v>5391</v>
      </c>
      <c r="D15" s="19" t="s">
        <v>40</v>
      </c>
      <c r="E15" s="19" t="s">
        <v>5392</v>
      </c>
      <c r="F15" s="60">
        <v>382250000</v>
      </c>
      <c r="G15" s="19" t="s">
        <v>28</v>
      </c>
      <c r="H15" s="26"/>
      <c r="I15" s="19" t="s">
        <v>4617</v>
      </c>
      <c r="J15" s="60">
        <v>1620297500</v>
      </c>
    </row>
    <row r="16" spans="1:11" ht="30" customHeight="1" x14ac:dyDescent="0.35">
      <c r="A16" s="19" t="s">
        <v>5393</v>
      </c>
      <c r="B16" s="106" t="s">
        <v>5394</v>
      </c>
      <c r="C16" s="19" t="s">
        <v>5395</v>
      </c>
      <c r="D16" s="19" t="s">
        <v>40</v>
      </c>
      <c r="E16" s="19" t="s">
        <v>5396</v>
      </c>
      <c r="F16" s="60">
        <v>450000000</v>
      </c>
      <c r="G16" s="19" t="s">
        <v>28</v>
      </c>
      <c r="H16" s="26"/>
      <c r="I16" s="19" t="s">
        <v>5396</v>
      </c>
      <c r="J16" s="60">
        <v>1790862900</v>
      </c>
    </row>
    <row r="17" spans="1:10" ht="1" customHeight="1" x14ac:dyDescent="0.35"/>
    <row r="18" spans="1:10" ht="30" customHeight="1" x14ac:dyDescent="0.35">
      <c r="A18" s="19" t="s">
        <v>5397</v>
      </c>
      <c r="B18" s="106" t="s">
        <v>5398</v>
      </c>
      <c r="C18" s="19" t="s">
        <v>5399</v>
      </c>
      <c r="D18" s="19" t="s">
        <v>40</v>
      </c>
      <c r="E18" s="19" t="s">
        <v>5400</v>
      </c>
      <c r="F18" s="60">
        <v>400000000</v>
      </c>
      <c r="G18" s="19" t="s">
        <v>28</v>
      </c>
      <c r="H18" s="26"/>
      <c r="I18" s="19" t="s">
        <v>5400</v>
      </c>
      <c r="J18" s="60">
        <v>1693820000</v>
      </c>
    </row>
    <row r="19" spans="1:10" ht="27" customHeight="1" x14ac:dyDescent="0.35">
      <c r="A19" s="19" t="s">
        <v>5401</v>
      </c>
      <c r="B19" s="106" t="s">
        <v>5402</v>
      </c>
      <c r="C19" s="19" t="s">
        <v>5403</v>
      </c>
      <c r="D19" s="19" t="s">
        <v>5404</v>
      </c>
      <c r="E19" s="119">
        <v>0</v>
      </c>
      <c r="F19" s="60">
        <v>121000000</v>
      </c>
      <c r="G19" s="19" t="s">
        <v>28</v>
      </c>
      <c r="H19" s="24"/>
      <c r="I19" s="119">
        <v>0</v>
      </c>
      <c r="J19" s="60">
        <v>510510000</v>
      </c>
    </row>
    <row r="20" spans="1:10" ht="35.15" customHeight="1" x14ac:dyDescent="0.35">
      <c r="A20" s="19" t="s">
        <v>5405</v>
      </c>
      <c r="B20" s="106" t="s">
        <v>5406</v>
      </c>
      <c r="C20" s="19" t="s">
        <v>5407</v>
      </c>
      <c r="D20" s="19" t="s">
        <v>5408</v>
      </c>
      <c r="E20" s="119">
        <v>0.1</v>
      </c>
      <c r="F20" s="60">
        <v>55000000</v>
      </c>
      <c r="G20" s="19" t="s">
        <v>28</v>
      </c>
      <c r="H20" s="26"/>
      <c r="I20" s="119">
        <v>0.1</v>
      </c>
      <c r="J20" s="60">
        <v>232050000</v>
      </c>
    </row>
    <row r="21" spans="1:10" ht="13" customHeight="1" x14ac:dyDescent="0.3">
      <c r="A21" s="9" t="s">
        <v>5409</v>
      </c>
      <c r="B21" s="111" t="s">
        <v>5410</v>
      </c>
      <c r="C21" s="10"/>
      <c r="D21" s="10"/>
      <c r="E21" s="10"/>
      <c r="F21" s="59">
        <v>8190349010</v>
      </c>
      <c r="G21" s="10"/>
      <c r="H21" s="10"/>
      <c r="I21" s="10"/>
      <c r="J21" s="59">
        <v>29170140462</v>
      </c>
    </row>
    <row r="22" spans="1:10" ht="84" customHeight="1" x14ac:dyDescent="0.35">
      <c r="A22" s="9" t="s">
        <v>5411</v>
      </c>
      <c r="B22" s="111" t="s">
        <v>13</v>
      </c>
      <c r="C22" s="26" t="s">
        <v>5412</v>
      </c>
      <c r="D22" s="26"/>
      <c r="E22" s="26" t="s">
        <v>5413</v>
      </c>
      <c r="F22" s="59">
        <v>2643700000</v>
      </c>
      <c r="G22" s="26"/>
      <c r="H22" s="26"/>
      <c r="I22" s="26" t="s">
        <v>3377</v>
      </c>
      <c r="J22" s="59">
        <v>12804967500</v>
      </c>
    </row>
    <row r="23" spans="1:10" ht="194.25" customHeight="1" x14ac:dyDescent="0.35">
      <c r="A23" s="19" t="s">
        <v>5414</v>
      </c>
      <c r="B23" s="106" t="s">
        <v>24</v>
      </c>
      <c r="C23" s="26" t="s">
        <v>5415</v>
      </c>
      <c r="D23" s="19" t="s">
        <v>5416</v>
      </c>
      <c r="E23" s="26" t="s">
        <v>5417</v>
      </c>
      <c r="F23" s="60">
        <v>897700000</v>
      </c>
      <c r="G23" s="19" t="s">
        <v>28</v>
      </c>
      <c r="H23" s="26"/>
      <c r="I23" s="26" t="s">
        <v>5418</v>
      </c>
      <c r="J23" s="60">
        <v>4368443050</v>
      </c>
    </row>
    <row r="24" spans="1:10" ht="19" customHeight="1" x14ac:dyDescent="0.35">
      <c r="A24" s="19" t="s">
        <v>5419</v>
      </c>
      <c r="B24" s="106" t="s">
        <v>30</v>
      </c>
      <c r="C24" s="19" t="s">
        <v>5420</v>
      </c>
      <c r="D24" s="19" t="s">
        <v>5416</v>
      </c>
      <c r="E24" s="19" t="s">
        <v>5421</v>
      </c>
      <c r="F24" s="60">
        <v>59800000</v>
      </c>
      <c r="G24" s="19" t="s">
        <v>28</v>
      </c>
      <c r="H24" s="24"/>
      <c r="I24" s="19" t="s">
        <v>412</v>
      </c>
      <c r="J24" s="60">
        <v>467938000</v>
      </c>
    </row>
    <row r="25" spans="1:10" ht="103.5" customHeight="1" x14ac:dyDescent="0.35">
      <c r="A25" s="19" t="s">
        <v>5422</v>
      </c>
      <c r="B25" s="106" t="s">
        <v>34</v>
      </c>
      <c r="C25" s="26" t="s">
        <v>5423</v>
      </c>
      <c r="D25" s="19" t="s">
        <v>5416</v>
      </c>
      <c r="E25" s="26" t="s">
        <v>5424</v>
      </c>
      <c r="F25" s="60">
        <v>613650000</v>
      </c>
      <c r="G25" s="19" t="s">
        <v>28</v>
      </c>
      <c r="H25" s="26"/>
      <c r="I25" s="26" t="s">
        <v>5425</v>
      </c>
      <c r="J25" s="60">
        <v>2811782500</v>
      </c>
    </row>
    <row r="26" spans="1:10" ht="27" customHeight="1" x14ac:dyDescent="0.35">
      <c r="A26" s="19" t="s">
        <v>5426</v>
      </c>
      <c r="B26" s="106" t="s">
        <v>95</v>
      </c>
      <c r="C26" s="19" t="s">
        <v>5427</v>
      </c>
      <c r="D26" s="19" t="s">
        <v>5416</v>
      </c>
      <c r="E26" s="19" t="s">
        <v>1016</v>
      </c>
      <c r="F26" s="60">
        <v>80850000</v>
      </c>
      <c r="G26" s="19" t="s">
        <v>28</v>
      </c>
      <c r="H26" s="24"/>
      <c r="I26" s="19" t="s">
        <v>412</v>
      </c>
      <c r="J26" s="60">
        <v>342583500</v>
      </c>
    </row>
    <row r="27" spans="1:10" ht="19" customHeight="1" x14ac:dyDescent="0.35">
      <c r="A27" s="19" t="s">
        <v>5428</v>
      </c>
      <c r="B27" s="106" t="s">
        <v>38</v>
      </c>
      <c r="C27" s="19" t="s">
        <v>5429</v>
      </c>
      <c r="D27" s="19" t="s">
        <v>5416</v>
      </c>
      <c r="E27" s="19" t="s">
        <v>5430</v>
      </c>
      <c r="F27" s="60">
        <v>62450000</v>
      </c>
      <c r="G27" s="19" t="s">
        <v>28</v>
      </c>
      <c r="H27" s="24"/>
      <c r="I27" s="19" t="s">
        <v>5431</v>
      </c>
      <c r="J27" s="60">
        <v>206450000</v>
      </c>
    </row>
    <row r="28" spans="1:10" ht="38.15" customHeight="1" x14ac:dyDescent="0.35">
      <c r="A28" s="19" t="s">
        <v>5432</v>
      </c>
      <c r="B28" s="106" t="s">
        <v>97</v>
      </c>
      <c r="C28" s="26" t="s">
        <v>5433</v>
      </c>
      <c r="D28" s="19" t="s">
        <v>5416</v>
      </c>
      <c r="E28" s="26" t="s">
        <v>5434</v>
      </c>
      <c r="F28" s="60">
        <v>268000000</v>
      </c>
      <c r="G28" s="19" t="s">
        <v>28</v>
      </c>
      <c r="H28" s="26"/>
      <c r="I28" s="26" t="s">
        <v>421</v>
      </c>
      <c r="J28" s="60">
        <v>1602280000</v>
      </c>
    </row>
    <row r="29" spans="1:10" ht="27" customHeight="1" x14ac:dyDescent="0.35">
      <c r="A29" s="19" t="s">
        <v>5435</v>
      </c>
      <c r="B29" s="106" t="s">
        <v>43</v>
      </c>
      <c r="C29" s="19" t="s">
        <v>5436</v>
      </c>
      <c r="D29" s="19" t="s">
        <v>40</v>
      </c>
      <c r="E29" s="19" t="s">
        <v>335</v>
      </c>
      <c r="F29" s="60">
        <v>155000000</v>
      </c>
      <c r="G29" s="19" t="s">
        <v>28</v>
      </c>
      <c r="H29" s="24"/>
      <c r="I29" s="19" t="s">
        <v>335</v>
      </c>
      <c r="J29" s="60">
        <v>680200000</v>
      </c>
    </row>
    <row r="30" spans="1:10" ht="27" customHeight="1" x14ac:dyDescent="0.35">
      <c r="A30" s="19" t="s">
        <v>5437</v>
      </c>
      <c r="B30" s="106" t="s">
        <v>48</v>
      </c>
      <c r="C30" s="19" t="s">
        <v>5438</v>
      </c>
      <c r="D30" s="19" t="s">
        <v>5416</v>
      </c>
      <c r="E30" s="19" t="s">
        <v>94</v>
      </c>
      <c r="F30" s="60">
        <v>126000000</v>
      </c>
      <c r="G30" s="19" t="s">
        <v>28</v>
      </c>
      <c r="H30" s="24"/>
      <c r="I30" s="19" t="s">
        <v>5439</v>
      </c>
      <c r="J30" s="60">
        <v>635310000</v>
      </c>
    </row>
    <row r="31" spans="1:10" ht="27" customHeight="1" x14ac:dyDescent="0.35">
      <c r="A31" s="19" t="s">
        <v>5440</v>
      </c>
      <c r="B31" s="106" t="s">
        <v>51</v>
      </c>
      <c r="C31" s="19" t="s">
        <v>5441</v>
      </c>
      <c r="D31" s="19" t="s">
        <v>40</v>
      </c>
      <c r="E31" s="19" t="s">
        <v>94</v>
      </c>
      <c r="F31" s="60">
        <v>380250000</v>
      </c>
      <c r="G31" s="19" t="s">
        <v>28</v>
      </c>
      <c r="H31" s="24"/>
      <c r="I31" s="19" t="s">
        <v>5439</v>
      </c>
      <c r="J31" s="60">
        <v>1689980450</v>
      </c>
    </row>
    <row r="32" spans="1:10" ht="62.15" customHeight="1" x14ac:dyDescent="0.35">
      <c r="A32" s="9" t="s">
        <v>5442</v>
      </c>
      <c r="B32" s="111" t="s">
        <v>54</v>
      </c>
      <c r="C32" s="26" t="s">
        <v>5443</v>
      </c>
      <c r="D32" s="26"/>
      <c r="E32" s="26" t="s">
        <v>93</v>
      </c>
      <c r="F32" s="59">
        <v>48564000</v>
      </c>
      <c r="G32" s="26"/>
      <c r="H32" s="26"/>
      <c r="I32" s="26" t="s">
        <v>93</v>
      </c>
      <c r="J32" s="59">
        <v>194910840</v>
      </c>
    </row>
    <row r="33" spans="1:10" ht="27" customHeight="1" x14ac:dyDescent="0.35">
      <c r="A33" s="19" t="s">
        <v>5444</v>
      </c>
      <c r="B33" s="106" t="s">
        <v>59</v>
      </c>
      <c r="C33" s="19" t="s">
        <v>5445</v>
      </c>
      <c r="D33" s="19" t="s">
        <v>40</v>
      </c>
      <c r="E33" s="19" t="s">
        <v>75</v>
      </c>
      <c r="F33" s="60">
        <v>30757000</v>
      </c>
      <c r="G33" s="19" t="s">
        <v>28</v>
      </c>
      <c r="H33" s="24"/>
      <c r="I33" s="19" t="s">
        <v>75</v>
      </c>
      <c r="J33" s="60">
        <v>120037670</v>
      </c>
    </row>
    <row r="34" spans="1:10" ht="19" customHeight="1" x14ac:dyDescent="0.35">
      <c r="A34" s="19" t="s">
        <v>5446</v>
      </c>
      <c r="B34" s="106" t="s">
        <v>63</v>
      </c>
      <c r="C34" s="19" t="s">
        <v>5447</v>
      </c>
      <c r="D34" s="19" t="s">
        <v>40</v>
      </c>
      <c r="E34" s="19" t="s">
        <v>65</v>
      </c>
      <c r="F34" s="60">
        <v>17807000</v>
      </c>
      <c r="G34" s="19" t="s">
        <v>28</v>
      </c>
      <c r="H34" s="24"/>
      <c r="I34" s="19" t="s">
        <v>65</v>
      </c>
      <c r="J34" s="60">
        <v>74873170</v>
      </c>
    </row>
    <row r="35" spans="1:10" ht="70" customHeight="1" x14ac:dyDescent="0.35">
      <c r="A35" s="9" t="s">
        <v>5448</v>
      </c>
      <c r="B35" s="111" t="s">
        <v>67</v>
      </c>
      <c r="C35" s="26" t="s">
        <v>2079</v>
      </c>
      <c r="D35" s="26"/>
      <c r="E35" s="26" t="s">
        <v>93</v>
      </c>
      <c r="F35" s="59">
        <v>477362690</v>
      </c>
      <c r="G35" s="26"/>
      <c r="H35" s="26"/>
      <c r="I35" s="26" t="s">
        <v>93</v>
      </c>
      <c r="J35" s="59">
        <v>2258946024</v>
      </c>
    </row>
    <row r="36" spans="1:10" ht="27" customHeight="1" x14ac:dyDescent="0.35">
      <c r="A36" s="19" t="s">
        <v>5449</v>
      </c>
      <c r="B36" s="106" t="s">
        <v>72</v>
      </c>
      <c r="C36" s="19" t="s">
        <v>5450</v>
      </c>
      <c r="D36" s="19" t="s">
        <v>40</v>
      </c>
      <c r="E36" s="19" t="s">
        <v>99</v>
      </c>
      <c r="F36" s="60">
        <v>88000000</v>
      </c>
      <c r="G36" s="19" t="s">
        <v>28</v>
      </c>
      <c r="H36" s="24"/>
      <c r="I36" s="19" t="s">
        <v>99</v>
      </c>
      <c r="J36" s="60">
        <v>427024000</v>
      </c>
    </row>
    <row r="37" spans="1:10" ht="27" customHeight="1" x14ac:dyDescent="0.35">
      <c r="A37" s="19" t="s">
        <v>5451</v>
      </c>
      <c r="B37" s="106" t="s">
        <v>78</v>
      </c>
      <c r="C37" s="19" t="s">
        <v>5452</v>
      </c>
      <c r="D37" s="19" t="s">
        <v>40</v>
      </c>
      <c r="E37" s="19" t="s">
        <v>80</v>
      </c>
      <c r="F37" s="60">
        <v>88000000</v>
      </c>
      <c r="G37" s="19" t="s">
        <v>28</v>
      </c>
      <c r="H37" s="24"/>
      <c r="I37" s="19" t="s">
        <v>80</v>
      </c>
      <c r="J37" s="60">
        <v>388624000</v>
      </c>
    </row>
    <row r="38" spans="1:10" ht="27" customHeight="1" x14ac:dyDescent="0.35">
      <c r="A38" s="19" t="s">
        <v>5453</v>
      </c>
      <c r="B38" s="106" t="s">
        <v>100</v>
      </c>
      <c r="C38" s="19" t="s">
        <v>5454</v>
      </c>
      <c r="D38" s="19" t="s">
        <v>40</v>
      </c>
      <c r="E38" s="19" t="s">
        <v>80</v>
      </c>
      <c r="F38" s="60">
        <v>82500000</v>
      </c>
      <c r="G38" s="19" t="s">
        <v>28</v>
      </c>
      <c r="H38" s="24"/>
      <c r="I38" s="19" t="s">
        <v>80</v>
      </c>
      <c r="J38" s="60">
        <v>341335000</v>
      </c>
    </row>
    <row r="39" spans="1:10" ht="27" customHeight="1" x14ac:dyDescent="0.35">
      <c r="A39" s="19" t="s">
        <v>5455</v>
      </c>
      <c r="B39" s="106" t="s">
        <v>83</v>
      </c>
      <c r="C39" s="19" t="s">
        <v>5456</v>
      </c>
      <c r="D39" s="19" t="s">
        <v>40</v>
      </c>
      <c r="E39" s="19" t="s">
        <v>80</v>
      </c>
      <c r="F39" s="60">
        <v>183862690</v>
      </c>
      <c r="G39" s="19" t="s">
        <v>28</v>
      </c>
      <c r="H39" s="24"/>
      <c r="I39" s="19" t="s">
        <v>80</v>
      </c>
      <c r="J39" s="60">
        <v>891203504</v>
      </c>
    </row>
    <row r="40" spans="1:10" ht="19" customHeight="1" x14ac:dyDescent="0.35">
      <c r="A40" s="19" t="s">
        <v>5457</v>
      </c>
      <c r="B40" s="106" t="s">
        <v>102</v>
      </c>
      <c r="C40" s="19" t="s">
        <v>5458</v>
      </c>
      <c r="D40" s="19" t="s">
        <v>5459</v>
      </c>
      <c r="E40" s="19" t="s">
        <v>65</v>
      </c>
      <c r="F40" s="60">
        <v>35000000</v>
      </c>
      <c r="G40" s="19" t="s">
        <v>28</v>
      </c>
      <c r="H40" s="24"/>
      <c r="I40" s="19" t="s">
        <v>335</v>
      </c>
      <c r="J40" s="60">
        <v>210759520</v>
      </c>
    </row>
    <row r="41" spans="1:10" ht="63" customHeight="1" x14ac:dyDescent="0.35">
      <c r="A41" s="9" t="s">
        <v>5460</v>
      </c>
      <c r="B41" s="111" t="s">
        <v>5461</v>
      </c>
      <c r="C41" s="26" t="s">
        <v>5462</v>
      </c>
      <c r="D41" s="26"/>
      <c r="E41" s="26" t="s">
        <v>5463</v>
      </c>
      <c r="F41" s="59">
        <v>2264739440</v>
      </c>
      <c r="G41" s="26"/>
      <c r="H41" s="26"/>
      <c r="I41" s="26" t="s">
        <v>5464</v>
      </c>
      <c r="J41" s="59">
        <v>4216412766</v>
      </c>
    </row>
    <row r="42" spans="1:10" ht="38.15" customHeight="1" x14ac:dyDescent="0.35">
      <c r="A42" s="19" t="s">
        <v>5465</v>
      </c>
      <c r="B42" s="106" t="s">
        <v>5466</v>
      </c>
      <c r="C42" s="26" t="s">
        <v>5467</v>
      </c>
      <c r="D42" s="19" t="s">
        <v>40</v>
      </c>
      <c r="E42" s="26" t="s">
        <v>5468</v>
      </c>
      <c r="F42" s="60">
        <v>315700000</v>
      </c>
      <c r="G42" s="19" t="s">
        <v>28</v>
      </c>
      <c r="H42" s="26"/>
      <c r="I42" s="26" t="s">
        <v>5468</v>
      </c>
      <c r="J42" s="60">
        <v>138127000</v>
      </c>
    </row>
    <row r="43" spans="1:10" ht="70" customHeight="1" x14ac:dyDescent="0.35">
      <c r="A43" s="19" t="s">
        <v>5469</v>
      </c>
      <c r="B43" s="106" t="s">
        <v>5470</v>
      </c>
      <c r="C43" s="26" t="s">
        <v>5471</v>
      </c>
      <c r="D43" s="19" t="s">
        <v>40</v>
      </c>
      <c r="E43" s="26" t="s">
        <v>5472</v>
      </c>
      <c r="F43" s="60">
        <v>413560000</v>
      </c>
      <c r="G43" s="19" t="s">
        <v>28</v>
      </c>
      <c r="H43" s="26"/>
      <c r="I43" s="26" t="s">
        <v>5472</v>
      </c>
      <c r="J43" s="60">
        <v>1855513600</v>
      </c>
    </row>
    <row r="44" spans="1:10" ht="65.150000000000006" customHeight="1" x14ac:dyDescent="0.35">
      <c r="A44" s="19" t="s">
        <v>5473</v>
      </c>
      <c r="B44" s="106" t="s">
        <v>5474</v>
      </c>
      <c r="C44" s="26" t="s">
        <v>5475</v>
      </c>
      <c r="D44" s="19" t="s">
        <v>40</v>
      </c>
      <c r="E44" s="26" t="s">
        <v>5476</v>
      </c>
      <c r="F44" s="60">
        <v>391479440</v>
      </c>
      <c r="G44" s="19" t="s">
        <v>28</v>
      </c>
      <c r="H44" s="26"/>
      <c r="I44" s="26" t="s">
        <v>5477</v>
      </c>
      <c r="J44" s="60">
        <v>1758672166</v>
      </c>
    </row>
    <row r="45" spans="1:10" ht="57" customHeight="1" x14ac:dyDescent="0.35">
      <c r="A45" s="19" t="s">
        <v>5478</v>
      </c>
      <c r="B45" s="106" t="s">
        <v>5479</v>
      </c>
      <c r="C45" s="26" t="s">
        <v>5480</v>
      </c>
      <c r="D45" s="26"/>
      <c r="E45" s="26" t="s">
        <v>5481</v>
      </c>
      <c r="F45" s="60">
        <v>484000000</v>
      </c>
      <c r="G45" s="19" t="s">
        <v>526</v>
      </c>
      <c r="H45" s="26"/>
      <c r="I45" s="26" t="s">
        <v>5481</v>
      </c>
      <c r="J45" s="61">
        <v>0</v>
      </c>
    </row>
    <row r="46" spans="1:10" ht="113.15" customHeight="1" x14ac:dyDescent="0.35">
      <c r="A46" s="19" t="s">
        <v>5482</v>
      </c>
      <c r="B46" s="106" t="s">
        <v>5483</v>
      </c>
      <c r="C46" s="26" t="s">
        <v>5484</v>
      </c>
      <c r="D46" s="26"/>
      <c r="E46" s="26" t="s">
        <v>5485</v>
      </c>
      <c r="F46" s="60">
        <v>550000000</v>
      </c>
      <c r="G46" s="19" t="s">
        <v>526</v>
      </c>
      <c r="H46" s="26"/>
      <c r="I46" s="26" t="s">
        <v>5486</v>
      </c>
      <c r="J46" s="61">
        <v>0</v>
      </c>
    </row>
    <row r="47" spans="1:10" ht="35.15" customHeight="1" x14ac:dyDescent="0.35">
      <c r="A47" s="19" t="s">
        <v>5487</v>
      </c>
      <c r="B47" s="106" t="s">
        <v>5488</v>
      </c>
      <c r="C47" s="19" t="s">
        <v>5489</v>
      </c>
      <c r="D47" s="19" t="s">
        <v>40</v>
      </c>
      <c r="E47" s="19" t="s">
        <v>27</v>
      </c>
      <c r="F47" s="60">
        <v>55000000</v>
      </c>
      <c r="G47" s="19" t="s">
        <v>28</v>
      </c>
      <c r="H47" s="26"/>
      <c r="I47" s="19" t="s">
        <v>27</v>
      </c>
      <c r="J47" s="60">
        <v>232050000</v>
      </c>
    </row>
    <row r="48" spans="1:10" ht="54" customHeight="1" x14ac:dyDescent="0.35">
      <c r="A48" s="19" t="s">
        <v>5490</v>
      </c>
      <c r="B48" s="106" t="s">
        <v>5491</v>
      </c>
      <c r="C48" s="26" t="s">
        <v>5492</v>
      </c>
      <c r="D48" s="19" t="s">
        <v>40</v>
      </c>
      <c r="E48" s="26" t="s">
        <v>4658</v>
      </c>
      <c r="F48" s="60">
        <v>55000000</v>
      </c>
      <c r="G48" s="19" t="s">
        <v>28</v>
      </c>
      <c r="H48" s="26"/>
      <c r="I48" s="26" t="s">
        <v>4658</v>
      </c>
      <c r="J48" s="60">
        <v>232050000</v>
      </c>
    </row>
    <row r="49" spans="1:11" ht="84" customHeight="1" x14ac:dyDescent="0.35">
      <c r="A49" s="9" t="s">
        <v>5493</v>
      </c>
      <c r="B49" s="111" t="s">
        <v>5494</v>
      </c>
      <c r="C49" s="26" t="s">
        <v>5495</v>
      </c>
      <c r="D49" s="26"/>
      <c r="E49" s="26" t="s">
        <v>5496</v>
      </c>
      <c r="F49" s="59">
        <v>1692403440</v>
      </c>
      <c r="G49" s="26"/>
      <c r="H49" s="26"/>
      <c r="I49" s="26" t="s">
        <v>5497</v>
      </c>
      <c r="J49" s="59">
        <v>4955821386</v>
      </c>
    </row>
    <row r="50" spans="1:11" ht="116.15" customHeight="1" x14ac:dyDescent="0.35">
      <c r="A50" s="19" t="s">
        <v>5498</v>
      </c>
      <c r="B50" s="106" t="s">
        <v>5499</v>
      </c>
      <c r="C50" s="26" t="s">
        <v>5500</v>
      </c>
      <c r="D50" s="19" t="s">
        <v>40</v>
      </c>
      <c r="E50" s="26" t="s">
        <v>5501</v>
      </c>
      <c r="F50" s="60">
        <v>334279440</v>
      </c>
      <c r="G50" s="19" t="s">
        <v>28</v>
      </c>
      <c r="H50" s="26"/>
      <c r="I50" s="26" t="s">
        <v>5502</v>
      </c>
      <c r="J50" s="60">
        <v>1543218946</v>
      </c>
    </row>
    <row r="51" spans="1:11" ht="117" customHeight="1" x14ac:dyDescent="0.35">
      <c r="A51" s="19" t="s">
        <v>5503</v>
      </c>
      <c r="B51" s="106" t="s">
        <v>5504</v>
      </c>
      <c r="C51" s="26" t="s">
        <v>5505</v>
      </c>
      <c r="D51" s="19" t="s">
        <v>40</v>
      </c>
      <c r="E51" s="26" t="s">
        <v>5506</v>
      </c>
      <c r="F51" s="60">
        <v>221430000</v>
      </c>
      <c r="G51" s="19" t="s">
        <v>28</v>
      </c>
      <c r="H51" s="26"/>
      <c r="I51" s="26" t="s">
        <v>5507</v>
      </c>
      <c r="J51" s="60">
        <v>1013933300</v>
      </c>
    </row>
    <row r="52" spans="1:11" ht="30" customHeight="1" x14ac:dyDescent="0.35">
      <c r="A52" s="19" t="s">
        <v>5508</v>
      </c>
      <c r="B52" s="106" t="s">
        <v>5509</v>
      </c>
      <c r="C52" s="19" t="s">
        <v>5510</v>
      </c>
      <c r="D52" s="19" t="s">
        <v>40</v>
      </c>
      <c r="E52" s="19" t="s">
        <v>5511</v>
      </c>
      <c r="F52" s="60">
        <v>274670000</v>
      </c>
      <c r="G52" s="19" t="s">
        <v>28</v>
      </c>
      <c r="H52" s="26"/>
      <c r="I52" s="19" t="s">
        <v>451</v>
      </c>
      <c r="J52" s="60">
        <v>1223689700</v>
      </c>
    </row>
    <row r="53" spans="1:11" ht="111" customHeight="1" x14ac:dyDescent="0.35">
      <c r="A53" s="19" t="s">
        <v>5512</v>
      </c>
      <c r="B53" s="106" t="s">
        <v>5513</v>
      </c>
      <c r="C53" s="26" t="s">
        <v>5514</v>
      </c>
      <c r="D53" s="19" t="s">
        <v>5515</v>
      </c>
      <c r="E53" s="26" t="s">
        <v>5516</v>
      </c>
      <c r="F53" s="60">
        <v>572000000</v>
      </c>
      <c r="G53" s="19" t="s">
        <v>526</v>
      </c>
      <c r="H53" s="26"/>
      <c r="I53" s="26" t="s">
        <v>5517</v>
      </c>
      <c r="J53" s="61">
        <v>0</v>
      </c>
    </row>
    <row r="54" spans="1:11" ht="38.15" customHeight="1" x14ac:dyDescent="0.35">
      <c r="A54" s="19" t="s">
        <v>5518</v>
      </c>
      <c r="B54" s="106" t="s">
        <v>5519</v>
      </c>
      <c r="C54" s="26" t="s">
        <v>5520</v>
      </c>
      <c r="D54" s="19" t="s">
        <v>40</v>
      </c>
      <c r="E54" s="26" t="s">
        <v>5521</v>
      </c>
      <c r="F54" s="60">
        <v>200024000</v>
      </c>
      <c r="G54" s="19" t="s">
        <v>28</v>
      </c>
      <c r="H54" s="26"/>
      <c r="I54" s="26" t="s">
        <v>5522</v>
      </c>
      <c r="J54" s="60">
        <v>787079440</v>
      </c>
    </row>
    <row r="55" spans="1:11" ht="19" customHeight="1" x14ac:dyDescent="0.35">
      <c r="A55" s="19" t="s">
        <v>5523</v>
      </c>
      <c r="B55" s="106" t="s">
        <v>5524</v>
      </c>
      <c r="C55" s="19" t="s">
        <v>5525</v>
      </c>
      <c r="D55" s="19" t="s">
        <v>5515</v>
      </c>
      <c r="E55" s="19" t="s">
        <v>5526</v>
      </c>
      <c r="F55" s="60">
        <v>90000000</v>
      </c>
      <c r="G55" s="19" t="s">
        <v>28</v>
      </c>
      <c r="H55" s="24"/>
      <c r="I55" s="19" t="s">
        <v>5527</v>
      </c>
      <c r="J55" s="60">
        <v>387900000</v>
      </c>
    </row>
    <row r="56" spans="1:11" ht="57" customHeight="1" x14ac:dyDescent="0.35">
      <c r="A56" s="9" t="s">
        <v>5528</v>
      </c>
      <c r="B56" s="111" t="s">
        <v>5529</v>
      </c>
      <c r="C56" s="26" t="s">
        <v>5530</v>
      </c>
      <c r="D56" s="26"/>
      <c r="E56" s="26" t="s">
        <v>5531</v>
      </c>
      <c r="F56" s="59">
        <v>1063579440</v>
      </c>
      <c r="G56" s="26"/>
      <c r="H56" s="26"/>
      <c r="I56" s="26" t="s">
        <v>5532</v>
      </c>
      <c r="J56" s="59">
        <v>4739081946</v>
      </c>
    </row>
    <row r="57" spans="1:11" ht="92.15" customHeight="1" x14ac:dyDescent="0.35">
      <c r="A57" s="19" t="s">
        <v>5533</v>
      </c>
      <c r="B57" s="106" t="s">
        <v>5534</v>
      </c>
      <c r="C57" s="26" t="s">
        <v>5535</v>
      </c>
      <c r="D57" s="26"/>
      <c r="E57" s="26" t="s">
        <v>5536</v>
      </c>
      <c r="F57" s="60">
        <v>280379440</v>
      </c>
      <c r="G57" s="19" t="s">
        <v>28</v>
      </c>
      <c r="H57" s="26"/>
      <c r="I57" s="26" t="s">
        <v>5537</v>
      </c>
      <c r="J57" s="60">
        <v>1256078946</v>
      </c>
    </row>
    <row r="58" spans="1:11" ht="21" customHeight="1" x14ac:dyDescent="0.35">
      <c r="A58" s="19" t="s">
        <v>5538</v>
      </c>
      <c r="B58" s="106" t="s">
        <v>5539</v>
      </c>
      <c r="C58" s="19" t="s">
        <v>5540</v>
      </c>
      <c r="D58" s="19" t="s">
        <v>5541</v>
      </c>
      <c r="E58" s="19" t="s">
        <v>5542</v>
      </c>
      <c r="F58" s="60">
        <v>225500000</v>
      </c>
      <c r="G58" s="19" t="s">
        <v>28</v>
      </c>
      <c r="H58" s="24"/>
      <c r="I58" s="19" t="s">
        <v>5542</v>
      </c>
      <c r="J58" s="60">
        <v>1146405000</v>
      </c>
    </row>
    <row r="59" spans="1:11" ht="46" customHeight="1" x14ac:dyDescent="0.35">
      <c r="A59" s="19" t="s">
        <v>5543</v>
      </c>
      <c r="B59" s="106" t="s">
        <v>5544</v>
      </c>
      <c r="C59" s="26" t="s">
        <v>5545</v>
      </c>
      <c r="D59" s="19" t="s">
        <v>4765</v>
      </c>
      <c r="E59" s="26" t="s">
        <v>5546</v>
      </c>
      <c r="F59" s="60">
        <v>229900000</v>
      </c>
      <c r="G59" s="19" t="s">
        <v>28</v>
      </c>
      <c r="H59" s="26"/>
      <c r="I59" s="26" t="s">
        <v>5547</v>
      </c>
      <c r="J59" s="60">
        <v>962540000</v>
      </c>
    </row>
    <row r="60" spans="1:11" ht="30" customHeight="1" x14ac:dyDescent="0.35">
      <c r="A60" s="19" t="s">
        <v>5548</v>
      </c>
      <c r="B60" s="106" t="s">
        <v>5549</v>
      </c>
      <c r="C60" s="19" t="s">
        <v>5550</v>
      </c>
      <c r="D60" s="19" t="s">
        <v>5551</v>
      </c>
      <c r="E60" s="19" t="s">
        <v>5552</v>
      </c>
      <c r="F60" s="60">
        <v>327800000</v>
      </c>
      <c r="G60" s="19" t="s">
        <v>28</v>
      </c>
      <c r="H60" s="26"/>
      <c r="I60" s="19" t="s">
        <v>5552</v>
      </c>
      <c r="J60" s="60">
        <v>1374058000</v>
      </c>
    </row>
    <row r="61" spans="1:11" ht="11.25" customHeight="1" x14ac:dyDescent="0.35">
      <c r="A61" s="562"/>
      <c r="B61" s="562"/>
      <c r="C61" s="562"/>
      <c r="D61" s="562"/>
      <c r="E61" s="562"/>
      <c r="F61" s="562"/>
      <c r="G61" s="562"/>
      <c r="H61" s="562"/>
      <c r="I61" s="562"/>
      <c r="J61" s="562"/>
      <c r="K61" s="562"/>
    </row>
    <row r="62" spans="1:11" ht="11.25" customHeight="1" x14ac:dyDescent="0.35">
      <c r="A62" s="621"/>
      <c r="B62" s="621"/>
      <c r="C62" s="621"/>
      <c r="D62" s="621"/>
      <c r="E62" s="621"/>
      <c r="F62" s="621"/>
      <c r="G62" s="621"/>
      <c r="H62" s="621"/>
      <c r="I62" s="621"/>
      <c r="J62" s="621"/>
      <c r="K62" s="621"/>
    </row>
    <row r="63" spans="1:11" ht="22.5" customHeight="1" x14ac:dyDescent="0.35">
      <c r="A63" s="546"/>
      <c r="B63" s="546"/>
      <c r="C63" s="546"/>
      <c r="D63" s="546"/>
      <c r="E63" s="546"/>
      <c r="F63" s="546"/>
      <c r="G63" s="546"/>
      <c r="H63" s="546"/>
      <c r="I63" s="546"/>
      <c r="J63" s="546"/>
      <c r="K63" s="546"/>
    </row>
    <row r="64" spans="1:11" ht="25" customHeight="1" x14ac:dyDescent="0.35">
      <c r="A64" s="547" t="s">
        <v>0</v>
      </c>
      <c r="B64" s="554" t="s">
        <v>1</v>
      </c>
      <c r="C64" s="558" t="s">
        <v>2</v>
      </c>
      <c r="D64" s="549" t="s">
        <v>3</v>
      </c>
      <c r="E64" s="550"/>
      <c r="F64" s="550"/>
      <c r="G64" s="551"/>
      <c r="H64" s="547" t="s">
        <v>4</v>
      </c>
      <c r="I64" s="549" t="s">
        <v>5</v>
      </c>
      <c r="J64" s="551"/>
    </row>
    <row r="65" spans="1:10" ht="25" customHeight="1" x14ac:dyDescent="0.35">
      <c r="A65" s="548"/>
      <c r="B65" s="555"/>
      <c r="C65" s="559"/>
      <c r="D65" s="3" t="s">
        <v>6</v>
      </c>
      <c r="E65" s="4" t="s">
        <v>7</v>
      </c>
      <c r="F65" s="5" t="s">
        <v>8</v>
      </c>
      <c r="G65" s="3" t="s">
        <v>9</v>
      </c>
      <c r="H65" s="548"/>
      <c r="I65" s="4" t="s">
        <v>7</v>
      </c>
      <c r="J65" s="3" t="s">
        <v>10</v>
      </c>
    </row>
    <row r="66" spans="1:10" ht="13" customHeight="1" x14ac:dyDescent="0.35">
      <c r="A66" s="58" t="s">
        <v>90</v>
      </c>
      <c r="B66" s="110">
        <v>2</v>
      </c>
      <c r="C66" s="7">
        <v>3</v>
      </c>
      <c r="D66" s="7">
        <v>4</v>
      </c>
      <c r="E66" s="7">
        <v>5</v>
      </c>
      <c r="F66" s="7">
        <v>6</v>
      </c>
      <c r="G66" s="7">
        <v>7</v>
      </c>
      <c r="H66" s="7">
        <v>8</v>
      </c>
      <c r="I66" s="7">
        <v>9</v>
      </c>
      <c r="J66" s="7">
        <v>10</v>
      </c>
    </row>
    <row r="67" spans="1:10" ht="13" customHeight="1" x14ac:dyDescent="0.3">
      <c r="A67" s="9" t="s">
        <v>5409</v>
      </c>
      <c r="B67" s="111" t="s">
        <v>5410</v>
      </c>
      <c r="C67" s="10"/>
      <c r="D67" s="10"/>
      <c r="E67" s="10"/>
      <c r="F67" s="59">
        <f>F68+F71</f>
        <v>1606000000</v>
      </c>
      <c r="G67" s="10"/>
      <c r="H67" s="10"/>
      <c r="I67" s="10"/>
      <c r="J67" s="59">
        <v>29170140462</v>
      </c>
    </row>
    <row r="68" spans="1:10" x14ac:dyDescent="0.35">
      <c r="A68" s="9" t="s">
        <v>5460</v>
      </c>
      <c r="B68" s="111" t="s">
        <v>5461</v>
      </c>
      <c r="C68" s="26"/>
      <c r="D68" s="26"/>
      <c r="E68" s="26"/>
      <c r="F68" s="59">
        <f>F69+F70</f>
        <v>1034000000</v>
      </c>
      <c r="G68" s="26"/>
      <c r="H68" s="26"/>
      <c r="I68" s="26"/>
      <c r="J68" s="59"/>
    </row>
    <row r="69" spans="1:10" s="288" customFormat="1" ht="57" customHeight="1" x14ac:dyDescent="0.35">
      <c r="A69" s="283" t="s">
        <v>5478</v>
      </c>
      <c r="B69" s="284" t="s">
        <v>5479</v>
      </c>
      <c r="C69" s="285" t="s">
        <v>5480</v>
      </c>
      <c r="D69" s="285"/>
      <c r="E69" s="285" t="s">
        <v>5481</v>
      </c>
      <c r="F69" s="286">
        <v>484000000</v>
      </c>
      <c r="G69" s="283" t="s">
        <v>526</v>
      </c>
      <c r="H69" s="285"/>
      <c r="I69" s="285"/>
      <c r="J69" s="287"/>
    </row>
    <row r="70" spans="1:10" s="288" customFormat="1" ht="113.15" customHeight="1" x14ac:dyDescent="0.35">
      <c r="A70" s="283" t="s">
        <v>5482</v>
      </c>
      <c r="B70" s="284" t="s">
        <v>5483</v>
      </c>
      <c r="C70" s="285" t="s">
        <v>5484</v>
      </c>
      <c r="D70" s="285"/>
      <c r="E70" s="285" t="s">
        <v>5485</v>
      </c>
      <c r="F70" s="286">
        <v>550000000</v>
      </c>
      <c r="G70" s="283" t="s">
        <v>526</v>
      </c>
      <c r="H70" s="285"/>
      <c r="I70" s="285"/>
      <c r="J70" s="287"/>
    </row>
    <row r="71" spans="1:10" x14ac:dyDescent="0.35">
      <c r="A71" s="9" t="s">
        <v>5493</v>
      </c>
      <c r="B71" s="111" t="s">
        <v>5494</v>
      </c>
      <c r="C71" s="26"/>
      <c r="D71" s="26"/>
      <c r="E71" s="26"/>
      <c r="F71" s="59">
        <f>F72</f>
        <v>572000000</v>
      </c>
      <c r="G71" s="26"/>
      <c r="H71" s="26"/>
      <c r="I71" s="26"/>
      <c r="J71" s="59"/>
    </row>
    <row r="72" spans="1:10" s="288" customFormat="1" ht="111" customHeight="1" x14ac:dyDescent="0.35">
      <c r="A72" s="283" t="s">
        <v>5512</v>
      </c>
      <c r="B72" s="284" t="s">
        <v>5513</v>
      </c>
      <c r="C72" s="285" t="s">
        <v>5514</v>
      </c>
      <c r="D72" s="283" t="s">
        <v>5515</v>
      </c>
      <c r="E72" s="285" t="s">
        <v>5516</v>
      </c>
      <c r="F72" s="286">
        <v>572000000</v>
      </c>
      <c r="G72" s="283" t="s">
        <v>526</v>
      </c>
      <c r="H72" s="285"/>
      <c r="I72" s="285"/>
      <c r="J72" s="287"/>
    </row>
    <row r="78" spans="1:10" x14ac:dyDescent="0.35">
      <c r="F78" s="138">
        <f>F53+F46+F45</f>
        <v>1606000000</v>
      </c>
    </row>
  </sheetData>
  <mergeCells count="17">
    <mergeCell ref="A61:K61"/>
    <mergeCell ref="A62:K62"/>
    <mergeCell ref="A63:K63"/>
    <mergeCell ref="A64:A65"/>
    <mergeCell ref="B64:B65"/>
    <mergeCell ref="C64:C65"/>
    <mergeCell ref="D64:G64"/>
    <mergeCell ref="H64:H65"/>
    <mergeCell ref="I64:J64"/>
    <mergeCell ref="A1:K1"/>
    <mergeCell ref="A2:K2"/>
    <mergeCell ref="A3:A4"/>
    <mergeCell ref="B3:B4"/>
    <mergeCell ref="C3:C4"/>
    <mergeCell ref="D3:G3"/>
    <mergeCell ref="H3:H4"/>
    <mergeCell ref="I3:J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workbookViewId="0">
      <selection activeCell="B11" sqref="B11:B13"/>
    </sheetView>
  </sheetViews>
  <sheetFormatPr defaultRowHeight="14.5" x14ac:dyDescent="0.35"/>
  <cols>
    <col min="1" max="1" width="13.90625" style="445" customWidth="1"/>
    <col min="2" max="2" width="19.7265625" customWidth="1"/>
    <col min="3" max="3" width="21.90625" customWidth="1"/>
    <col min="4" max="5" width="17.453125" customWidth="1"/>
    <col min="6" max="6" width="15.26953125" customWidth="1"/>
    <col min="7" max="9" width="17.453125" customWidth="1"/>
    <col min="10" max="10" width="16.453125" customWidth="1"/>
  </cols>
  <sheetData>
    <row r="1" spans="1:11" s="2" customFormat="1" ht="52.4" customHeight="1" x14ac:dyDescent="0.35">
      <c r="A1" s="546" t="s">
        <v>312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</row>
    <row r="2" spans="1:11" s="2" customFormat="1" ht="11.25" customHeight="1" x14ac:dyDescent="0.35">
      <c r="A2" s="482" t="s">
        <v>6620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</row>
    <row r="3" spans="1:11" s="2" customFormat="1" ht="11.25" customHeight="1" x14ac:dyDescent="0.35">
      <c r="A3" s="482"/>
      <c r="B3" s="482"/>
      <c r="C3" s="482"/>
      <c r="D3" s="482"/>
      <c r="E3" s="482"/>
      <c r="F3" s="482"/>
      <c r="G3" s="482"/>
      <c r="H3" s="482"/>
      <c r="I3" s="482"/>
      <c r="J3" s="482"/>
      <c r="K3" s="482"/>
    </row>
    <row r="4" spans="1:11" s="446" customFormat="1" ht="31" customHeight="1" x14ac:dyDescent="0.3">
      <c r="A4" s="491" t="s">
        <v>111</v>
      </c>
      <c r="B4" s="491" t="s">
        <v>112</v>
      </c>
      <c r="C4" s="491" t="s">
        <v>113</v>
      </c>
      <c r="D4" s="491" t="s">
        <v>114</v>
      </c>
      <c r="E4" s="491"/>
      <c r="F4" s="491"/>
      <c r="G4" s="491"/>
      <c r="H4" s="491" t="s">
        <v>115</v>
      </c>
      <c r="I4" s="491" t="s">
        <v>116</v>
      </c>
      <c r="J4" s="491"/>
    </row>
    <row r="5" spans="1:11" s="446" customFormat="1" ht="21" x14ac:dyDescent="0.3">
      <c r="A5" s="491"/>
      <c r="B5" s="491"/>
      <c r="C5" s="491"/>
      <c r="D5" s="448" t="s">
        <v>117</v>
      </c>
      <c r="E5" s="448" t="s">
        <v>118</v>
      </c>
      <c r="F5" s="448" t="s">
        <v>119</v>
      </c>
      <c r="G5" s="448" t="s">
        <v>120</v>
      </c>
      <c r="H5" s="491"/>
      <c r="I5" s="448" t="s">
        <v>118</v>
      </c>
      <c r="J5" s="448" t="s">
        <v>121</v>
      </c>
    </row>
    <row r="6" spans="1:11" s="446" customFormat="1" ht="14" x14ac:dyDescent="0.3">
      <c r="A6" s="449">
        <v>1</v>
      </c>
      <c r="B6" s="450">
        <v>2</v>
      </c>
      <c r="C6" s="450">
        <v>3</v>
      </c>
      <c r="D6" s="450">
        <v>4</v>
      </c>
      <c r="E6" s="450">
        <v>5</v>
      </c>
      <c r="F6" s="450">
        <v>6</v>
      </c>
      <c r="G6" s="450">
        <v>7</v>
      </c>
      <c r="H6" s="450">
        <v>8</v>
      </c>
      <c r="I6" s="450">
        <v>9</v>
      </c>
      <c r="J6" s="450">
        <v>10</v>
      </c>
    </row>
    <row r="7" spans="1:11" s="447" customFormat="1" ht="14" x14ac:dyDescent="0.3">
      <c r="A7" s="451">
        <v>12</v>
      </c>
      <c r="B7" s="452" t="s">
        <v>3490</v>
      </c>
      <c r="C7" s="453"/>
      <c r="D7" s="454"/>
      <c r="E7" s="454"/>
      <c r="F7" s="455" t="s">
        <v>6330</v>
      </c>
      <c r="G7" s="454"/>
      <c r="H7" s="454"/>
      <c r="I7" s="454"/>
      <c r="J7" s="455" t="s">
        <v>6331</v>
      </c>
    </row>
    <row r="8" spans="1:11" s="447" customFormat="1" ht="21" x14ac:dyDescent="0.3">
      <c r="A8" s="451">
        <v>1211</v>
      </c>
      <c r="B8" s="452" t="s">
        <v>6332</v>
      </c>
      <c r="C8" s="453"/>
      <c r="D8" s="454"/>
      <c r="E8" s="454"/>
      <c r="F8" s="455" t="s">
        <v>6330</v>
      </c>
      <c r="G8" s="454"/>
      <c r="H8" s="454"/>
      <c r="I8" s="454"/>
      <c r="J8" s="455" t="s">
        <v>6331</v>
      </c>
    </row>
    <row r="9" spans="1:11" s="447" customFormat="1" ht="21" x14ac:dyDescent="0.3">
      <c r="A9" s="628">
        <v>1211.1099999999999</v>
      </c>
      <c r="B9" s="629" t="s">
        <v>6333</v>
      </c>
      <c r="C9" s="452" t="s">
        <v>6334</v>
      </c>
      <c r="D9" s="625"/>
      <c r="E9" s="456">
        <v>0.21</v>
      </c>
      <c r="F9" s="627" t="s">
        <v>6337</v>
      </c>
      <c r="G9" s="625"/>
      <c r="H9" s="625"/>
      <c r="I9" s="456">
        <v>0.22</v>
      </c>
      <c r="J9" s="627" t="s">
        <v>6338</v>
      </c>
    </row>
    <row r="10" spans="1:11" s="447" customFormat="1" ht="21" x14ac:dyDescent="0.3">
      <c r="A10" s="628"/>
      <c r="B10" s="629"/>
      <c r="C10" s="452" t="s">
        <v>6335</v>
      </c>
      <c r="D10" s="625"/>
      <c r="E10" s="457" t="s">
        <v>6336</v>
      </c>
      <c r="F10" s="627"/>
      <c r="G10" s="625"/>
      <c r="H10" s="625"/>
      <c r="I10" s="456">
        <v>0.5</v>
      </c>
      <c r="J10" s="627"/>
    </row>
    <row r="11" spans="1:11" s="447" customFormat="1" ht="20" x14ac:dyDescent="0.3">
      <c r="A11" s="623" t="s">
        <v>6339</v>
      </c>
      <c r="B11" s="624" t="s">
        <v>6340</v>
      </c>
      <c r="C11" s="458" t="s">
        <v>6341</v>
      </c>
      <c r="D11" s="626" t="s">
        <v>106</v>
      </c>
      <c r="E11" s="459" t="s">
        <v>6343</v>
      </c>
      <c r="F11" s="622" t="s">
        <v>6346</v>
      </c>
      <c r="G11" s="626" t="s">
        <v>130</v>
      </c>
      <c r="H11" s="625"/>
      <c r="I11" s="459" t="s">
        <v>6343</v>
      </c>
      <c r="J11" s="622" t="s">
        <v>6348</v>
      </c>
    </row>
    <row r="12" spans="1:11" s="447" customFormat="1" ht="30" x14ac:dyDescent="0.3">
      <c r="A12" s="623"/>
      <c r="B12" s="624"/>
      <c r="C12" s="458" t="s">
        <v>6342</v>
      </c>
      <c r="D12" s="626"/>
      <c r="E12" s="459" t="s">
        <v>6344</v>
      </c>
      <c r="F12" s="622"/>
      <c r="G12" s="626"/>
      <c r="H12" s="625"/>
      <c r="I12" s="459" t="s">
        <v>6347</v>
      </c>
      <c r="J12" s="622"/>
    </row>
    <row r="13" spans="1:11" s="447" customFormat="1" ht="14" x14ac:dyDescent="0.3">
      <c r="A13" s="623"/>
      <c r="B13" s="624"/>
      <c r="C13" s="460"/>
      <c r="D13" s="626"/>
      <c r="E13" s="459" t="s">
        <v>6345</v>
      </c>
      <c r="F13" s="622"/>
      <c r="G13" s="626"/>
      <c r="H13" s="625"/>
      <c r="I13" s="459" t="s">
        <v>6345</v>
      </c>
      <c r="J13" s="622"/>
    </row>
    <row r="14" spans="1:11" s="447" customFormat="1" ht="20" x14ac:dyDescent="0.3">
      <c r="A14" s="623" t="s">
        <v>6349</v>
      </c>
      <c r="B14" s="624" t="s">
        <v>6350</v>
      </c>
      <c r="C14" s="458" t="s">
        <v>6351</v>
      </c>
      <c r="D14" s="626" t="s">
        <v>106</v>
      </c>
      <c r="E14" s="459" t="s">
        <v>6353</v>
      </c>
      <c r="F14" s="622" t="s">
        <v>6355</v>
      </c>
      <c r="G14" s="626" t="s">
        <v>130</v>
      </c>
      <c r="H14" s="625"/>
      <c r="I14" s="459" t="s">
        <v>6356</v>
      </c>
      <c r="J14" s="622" t="s">
        <v>6358</v>
      </c>
    </row>
    <row r="15" spans="1:11" s="447" customFormat="1" ht="20" x14ac:dyDescent="0.3">
      <c r="A15" s="623"/>
      <c r="B15" s="624"/>
      <c r="C15" s="458" t="s">
        <v>6352</v>
      </c>
      <c r="D15" s="626"/>
      <c r="E15" s="459" t="s">
        <v>6354</v>
      </c>
      <c r="F15" s="622"/>
      <c r="G15" s="626"/>
      <c r="H15" s="625"/>
      <c r="I15" s="459" t="s">
        <v>6357</v>
      </c>
      <c r="J15" s="622"/>
    </row>
    <row r="16" spans="1:11" s="447" customFormat="1" ht="30" x14ac:dyDescent="0.3">
      <c r="A16" s="461" t="s">
        <v>6359</v>
      </c>
      <c r="B16" s="458" t="s">
        <v>6360</v>
      </c>
      <c r="C16" s="458" t="s">
        <v>6361</v>
      </c>
      <c r="D16" s="459" t="s">
        <v>106</v>
      </c>
      <c r="E16" s="459" t="s">
        <v>6362</v>
      </c>
      <c r="F16" s="462" t="s">
        <v>6363</v>
      </c>
      <c r="G16" s="459" t="s">
        <v>130</v>
      </c>
      <c r="H16" s="454"/>
      <c r="I16" s="459" t="s">
        <v>6354</v>
      </c>
      <c r="J16" s="462" t="s">
        <v>6364</v>
      </c>
    </row>
    <row r="17" spans="1:10" s="447" customFormat="1" ht="21" x14ac:dyDescent="0.3">
      <c r="A17" s="628">
        <v>1211.1199999999999</v>
      </c>
      <c r="B17" s="629" t="s">
        <v>6365</v>
      </c>
      <c r="C17" s="452" t="s">
        <v>6366</v>
      </c>
      <c r="D17" s="625"/>
      <c r="E17" s="457" t="s">
        <v>6369</v>
      </c>
      <c r="F17" s="627" t="s">
        <v>6371</v>
      </c>
      <c r="G17" s="625"/>
      <c r="H17" s="625"/>
      <c r="I17" s="456">
        <v>0.01</v>
      </c>
      <c r="J17" s="627" t="s">
        <v>6372</v>
      </c>
    </row>
    <row r="18" spans="1:10" s="447" customFormat="1" ht="31.5" x14ac:dyDescent="0.3">
      <c r="A18" s="628"/>
      <c r="B18" s="629"/>
      <c r="C18" s="452" t="s">
        <v>6367</v>
      </c>
      <c r="D18" s="625"/>
      <c r="E18" s="457" t="s">
        <v>6370</v>
      </c>
      <c r="F18" s="627"/>
      <c r="G18" s="625"/>
      <c r="H18" s="625"/>
      <c r="I18" s="456">
        <v>0.01</v>
      </c>
      <c r="J18" s="627"/>
    </row>
    <row r="19" spans="1:10" s="447" customFormat="1" ht="31.5" x14ac:dyDescent="0.3">
      <c r="A19" s="628"/>
      <c r="B19" s="629"/>
      <c r="C19" s="452" t="s">
        <v>6368</v>
      </c>
      <c r="D19" s="625"/>
      <c r="E19" s="456">
        <v>0.15</v>
      </c>
      <c r="F19" s="627"/>
      <c r="G19" s="625"/>
      <c r="H19" s="625"/>
      <c r="I19" s="456">
        <v>0.13</v>
      </c>
      <c r="J19" s="627"/>
    </row>
    <row r="20" spans="1:10" s="447" customFormat="1" ht="40" x14ac:dyDescent="0.3">
      <c r="A20" s="623" t="s">
        <v>6373</v>
      </c>
      <c r="B20" s="624" t="s">
        <v>6374</v>
      </c>
      <c r="C20" s="458" t="s">
        <v>6375</v>
      </c>
      <c r="D20" s="626" t="s">
        <v>6379</v>
      </c>
      <c r="E20" s="459" t="s">
        <v>6380</v>
      </c>
      <c r="F20" s="622" t="s">
        <v>6383</v>
      </c>
      <c r="G20" s="626" t="s">
        <v>130</v>
      </c>
      <c r="H20" s="625"/>
      <c r="I20" s="459" t="s">
        <v>6380</v>
      </c>
      <c r="J20" s="622" t="s">
        <v>6386</v>
      </c>
    </row>
    <row r="21" spans="1:10" s="447" customFormat="1" ht="20" x14ac:dyDescent="0.3">
      <c r="A21" s="623"/>
      <c r="B21" s="624"/>
      <c r="C21" s="458" t="s">
        <v>6376</v>
      </c>
      <c r="D21" s="626"/>
      <c r="E21" s="459" t="s">
        <v>6381</v>
      </c>
      <c r="F21" s="622"/>
      <c r="G21" s="626"/>
      <c r="H21" s="625"/>
      <c r="I21" s="459" t="s">
        <v>6384</v>
      </c>
      <c r="J21" s="622"/>
    </row>
    <row r="22" spans="1:10" s="447" customFormat="1" ht="40" x14ac:dyDescent="0.3">
      <c r="A22" s="623"/>
      <c r="B22" s="624"/>
      <c r="C22" s="458" t="s">
        <v>6377</v>
      </c>
      <c r="D22" s="626"/>
      <c r="E22" s="459" t="s">
        <v>6382</v>
      </c>
      <c r="F22" s="622"/>
      <c r="G22" s="626"/>
      <c r="H22" s="625"/>
      <c r="I22" s="459" t="s">
        <v>6385</v>
      </c>
      <c r="J22" s="622"/>
    </row>
    <row r="23" spans="1:10" s="447" customFormat="1" ht="30" x14ac:dyDescent="0.3">
      <c r="A23" s="623"/>
      <c r="B23" s="624"/>
      <c r="C23" s="458" t="s">
        <v>6378</v>
      </c>
      <c r="D23" s="626"/>
      <c r="E23" s="459" t="s">
        <v>5595</v>
      </c>
      <c r="F23" s="622"/>
      <c r="G23" s="626"/>
      <c r="H23" s="625"/>
      <c r="I23" s="459" t="s">
        <v>5595</v>
      </c>
      <c r="J23" s="622"/>
    </row>
    <row r="24" spans="1:10" s="447" customFormat="1" ht="20" x14ac:dyDescent="0.3">
      <c r="A24" s="623" t="s">
        <v>6387</v>
      </c>
      <c r="B24" s="624" t="s">
        <v>6388</v>
      </c>
      <c r="C24" s="458" t="s">
        <v>6389</v>
      </c>
      <c r="D24" s="626" t="s">
        <v>106</v>
      </c>
      <c r="E24" s="459" t="s">
        <v>6392</v>
      </c>
      <c r="F24" s="622" t="s">
        <v>6393</v>
      </c>
      <c r="G24" s="626" t="s">
        <v>130</v>
      </c>
      <c r="H24" s="625"/>
      <c r="I24" s="459" t="s">
        <v>6394</v>
      </c>
      <c r="J24" s="622" t="s">
        <v>6395</v>
      </c>
    </row>
    <row r="25" spans="1:10" s="447" customFormat="1" ht="20" x14ac:dyDescent="0.3">
      <c r="A25" s="623"/>
      <c r="B25" s="624"/>
      <c r="C25" s="458" t="s">
        <v>6390</v>
      </c>
      <c r="D25" s="626"/>
      <c r="E25" s="459" t="s">
        <v>6392</v>
      </c>
      <c r="F25" s="622"/>
      <c r="G25" s="626"/>
      <c r="H25" s="625"/>
      <c r="I25" s="459" t="s">
        <v>6394</v>
      </c>
      <c r="J25" s="622"/>
    </row>
    <row r="26" spans="1:10" s="447" customFormat="1" ht="20" x14ac:dyDescent="0.3">
      <c r="A26" s="623"/>
      <c r="B26" s="624"/>
      <c r="C26" s="458" t="s">
        <v>6391</v>
      </c>
      <c r="D26" s="626"/>
      <c r="E26" s="459" t="s">
        <v>6392</v>
      </c>
      <c r="F26" s="622"/>
      <c r="G26" s="626"/>
      <c r="H26" s="625"/>
      <c r="I26" s="459" t="s">
        <v>6394</v>
      </c>
      <c r="J26" s="622"/>
    </row>
    <row r="27" spans="1:10" s="447" customFormat="1" ht="30" x14ac:dyDescent="0.3">
      <c r="A27" s="623" t="s">
        <v>6396</v>
      </c>
      <c r="B27" s="624" t="s">
        <v>6397</v>
      </c>
      <c r="C27" s="458" t="s">
        <v>6398</v>
      </c>
      <c r="D27" s="626" t="s">
        <v>106</v>
      </c>
      <c r="E27" s="459" t="s">
        <v>172</v>
      </c>
      <c r="F27" s="622" t="s">
        <v>6401</v>
      </c>
      <c r="G27" s="626" t="s">
        <v>130</v>
      </c>
      <c r="H27" s="625"/>
      <c r="I27" s="459" t="s">
        <v>172</v>
      </c>
      <c r="J27" s="622" t="s">
        <v>6403</v>
      </c>
    </row>
    <row r="28" spans="1:10" s="447" customFormat="1" ht="20" x14ac:dyDescent="0.3">
      <c r="A28" s="623"/>
      <c r="B28" s="624"/>
      <c r="C28" s="458" t="s">
        <v>6399</v>
      </c>
      <c r="D28" s="626"/>
      <c r="E28" s="459" t="s">
        <v>6400</v>
      </c>
      <c r="F28" s="622"/>
      <c r="G28" s="626"/>
      <c r="H28" s="625"/>
      <c r="I28" s="459" t="s">
        <v>6402</v>
      </c>
      <c r="J28" s="622"/>
    </row>
    <row r="29" spans="1:10" s="447" customFormat="1" ht="14" x14ac:dyDescent="0.3">
      <c r="A29" s="451">
        <v>20</v>
      </c>
      <c r="B29" s="452" t="s">
        <v>6404</v>
      </c>
      <c r="C29" s="453"/>
      <c r="D29" s="454"/>
      <c r="E29" s="454"/>
      <c r="F29" s="455" t="s">
        <v>6405</v>
      </c>
      <c r="G29" s="454"/>
      <c r="H29" s="454"/>
      <c r="I29" s="454"/>
      <c r="J29" s="455" t="s">
        <v>6406</v>
      </c>
    </row>
    <row r="30" spans="1:10" s="447" customFormat="1" ht="14" x14ac:dyDescent="0.3">
      <c r="A30" s="451">
        <v>2006</v>
      </c>
      <c r="B30" s="452" t="s">
        <v>6407</v>
      </c>
      <c r="C30" s="453"/>
      <c r="D30" s="454"/>
      <c r="E30" s="454"/>
      <c r="F30" s="455" t="s">
        <v>6408</v>
      </c>
      <c r="G30" s="454"/>
      <c r="H30" s="454"/>
      <c r="I30" s="454"/>
      <c r="J30" s="455" t="s">
        <v>6409</v>
      </c>
    </row>
    <row r="31" spans="1:10" s="447" customFormat="1" ht="21" x14ac:dyDescent="0.3">
      <c r="A31" s="628">
        <v>2006.01</v>
      </c>
      <c r="B31" s="629" t="s">
        <v>126</v>
      </c>
      <c r="C31" s="452" t="s">
        <v>6410</v>
      </c>
      <c r="D31" s="625"/>
      <c r="E31" s="456">
        <v>1</v>
      </c>
      <c r="F31" s="627" t="s">
        <v>6414</v>
      </c>
      <c r="G31" s="625"/>
      <c r="H31" s="625"/>
      <c r="I31" s="456">
        <v>1</v>
      </c>
      <c r="J31" s="627" t="s">
        <v>6415</v>
      </c>
    </row>
    <row r="32" spans="1:10" s="447" customFormat="1" ht="31.5" x14ac:dyDescent="0.3">
      <c r="A32" s="628"/>
      <c r="B32" s="629"/>
      <c r="C32" s="452" t="s">
        <v>6411</v>
      </c>
      <c r="D32" s="625"/>
      <c r="E32" s="456">
        <v>1</v>
      </c>
      <c r="F32" s="627"/>
      <c r="G32" s="625"/>
      <c r="H32" s="625"/>
      <c r="I32" s="456">
        <v>1</v>
      </c>
      <c r="J32" s="627"/>
    </row>
    <row r="33" spans="1:10" s="447" customFormat="1" ht="21" x14ac:dyDescent="0.3">
      <c r="A33" s="628"/>
      <c r="B33" s="629"/>
      <c r="C33" s="452" t="s">
        <v>6412</v>
      </c>
      <c r="D33" s="625"/>
      <c r="E33" s="456">
        <v>1</v>
      </c>
      <c r="F33" s="627"/>
      <c r="G33" s="625"/>
      <c r="H33" s="625"/>
      <c r="I33" s="456">
        <v>1</v>
      </c>
      <c r="J33" s="627"/>
    </row>
    <row r="34" spans="1:10" s="447" customFormat="1" ht="31.5" x14ac:dyDescent="0.3">
      <c r="A34" s="628"/>
      <c r="B34" s="629"/>
      <c r="C34" s="452" t="s">
        <v>6413</v>
      </c>
      <c r="D34" s="625"/>
      <c r="E34" s="456">
        <v>1</v>
      </c>
      <c r="F34" s="627"/>
      <c r="G34" s="625"/>
      <c r="H34" s="625"/>
      <c r="I34" s="456">
        <v>1</v>
      </c>
      <c r="J34" s="627"/>
    </row>
    <row r="35" spans="1:10" s="447" customFormat="1" ht="30" x14ac:dyDescent="0.3">
      <c r="A35" s="461" t="s">
        <v>6416</v>
      </c>
      <c r="B35" s="458" t="s">
        <v>89</v>
      </c>
      <c r="C35" s="458" t="s">
        <v>6417</v>
      </c>
      <c r="D35" s="459" t="s">
        <v>106</v>
      </c>
      <c r="E35" s="459" t="s">
        <v>138</v>
      </c>
      <c r="F35" s="462" t="s">
        <v>6418</v>
      </c>
      <c r="G35" s="459" t="s">
        <v>130</v>
      </c>
      <c r="H35" s="454"/>
      <c r="I35" s="459" t="s">
        <v>138</v>
      </c>
      <c r="J35" s="462" t="s">
        <v>6419</v>
      </c>
    </row>
    <row r="36" spans="1:10" s="447" customFormat="1" ht="30" x14ac:dyDescent="0.3">
      <c r="A36" s="623" t="s">
        <v>6420</v>
      </c>
      <c r="B36" s="624" t="s">
        <v>132</v>
      </c>
      <c r="C36" s="458" t="s">
        <v>6421</v>
      </c>
      <c r="D36" s="625"/>
      <c r="E36" s="459" t="s">
        <v>5969</v>
      </c>
      <c r="F36" s="622" t="s">
        <v>6424</v>
      </c>
      <c r="G36" s="626" t="s">
        <v>130</v>
      </c>
      <c r="H36" s="625"/>
      <c r="I36" s="459" t="s">
        <v>6425</v>
      </c>
      <c r="J36" s="622">
        <v>0</v>
      </c>
    </row>
    <row r="37" spans="1:10" s="447" customFormat="1" ht="14" x14ac:dyDescent="0.3">
      <c r="A37" s="623"/>
      <c r="B37" s="624"/>
      <c r="C37" s="458" t="s">
        <v>6422</v>
      </c>
      <c r="D37" s="625"/>
      <c r="E37" s="459" t="s">
        <v>6382</v>
      </c>
      <c r="F37" s="622"/>
      <c r="G37" s="626"/>
      <c r="H37" s="625"/>
      <c r="I37" s="459" t="s">
        <v>6425</v>
      </c>
      <c r="J37" s="622"/>
    </row>
    <row r="38" spans="1:10" s="447" customFormat="1" ht="14" x14ac:dyDescent="0.3">
      <c r="A38" s="623"/>
      <c r="B38" s="624"/>
      <c r="C38" s="460"/>
      <c r="D38" s="625"/>
      <c r="E38" s="459" t="s">
        <v>6423</v>
      </c>
      <c r="F38" s="622"/>
      <c r="G38" s="626"/>
      <c r="H38" s="625"/>
      <c r="I38" s="459" t="s">
        <v>6425</v>
      </c>
      <c r="J38" s="622"/>
    </row>
    <row r="39" spans="1:10" s="447" customFormat="1" ht="14" x14ac:dyDescent="0.3">
      <c r="A39" s="623"/>
      <c r="B39" s="624"/>
      <c r="C39" s="460"/>
      <c r="D39" s="625"/>
      <c r="E39" s="459" t="s">
        <v>5969</v>
      </c>
      <c r="F39" s="622"/>
      <c r="G39" s="626"/>
      <c r="H39" s="625"/>
      <c r="I39" s="459" t="s">
        <v>6425</v>
      </c>
      <c r="J39" s="622"/>
    </row>
    <row r="40" spans="1:10" s="447" customFormat="1" ht="20" x14ac:dyDescent="0.3">
      <c r="A40" s="461" t="s">
        <v>6426</v>
      </c>
      <c r="B40" s="458" t="s">
        <v>136</v>
      </c>
      <c r="C40" s="458" t="s">
        <v>6427</v>
      </c>
      <c r="D40" s="459" t="s">
        <v>106</v>
      </c>
      <c r="E40" s="459" t="s">
        <v>138</v>
      </c>
      <c r="F40" s="462" t="s">
        <v>6428</v>
      </c>
      <c r="G40" s="459" t="s">
        <v>130</v>
      </c>
      <c r="H40" s="454"/>
      <c r="I40" s="459" t="s">
        <v>138</v>
      </c>
      <c r="J40" s="462" t="s">
        <v>6429</v>
      </c>
    </row>
    <row r="41" spans="1:10" s="447" customFormat="1" ht="20" x14ac:dyDescent="0.3">
      <c r="A41" s="623" t="s">
        <v>6430</v>
      </c>
      <c r="B41" s="624" t="s">
        <v>140</v>
      </c>
      <c r="C41" s="458" t="s">
        <v>6431</v>
      </c>
      <c r="D41" s="625"/>
      <c r="E41" s="459" t="s">
        <v>6434</v>
      </c>
      <c r="F41" s="622" t="s">
        <v>6435</v>
      </c>
      <c r="G41" s="626" t="s">
        <v>130</v>
      </c>
      <c r="H41" s="625"/>
      <c r="I41" s="459" t="s">
        <v>6425</v>
      </c>
      <c r="J41" s="622" t="s">
        <v>6436</v>
      </c>
    </row>
    <row r="42" spans="1:10" s="447" customFormat="1" ht="20" x14ac:dyDescent="0.3">
      <c r="A42" s="623"/>
      <c r="B42" s="624"/>
      <c r="C42" s="458" t="s">
        <v>6432</v>
      </c>
      <c r="D42" s="625"/>
      <c r="E42" s="459" t="s">
        <v>6434</v>
      </c>
      <c r="F42" s="622"/>
      <c r="G42" s="626"/>
      <c r="H42" s="625"/>
      <c r="I42" s="459" t="s">
        <v>6425</v>
      </c>
      <c r="J42" s="622"/>
    </row>
    <row r="43" spans="1:10" s="447" customFormat="1" ht="20" x14ac:dyDescent="0.3">
      <c r="A43" s="623"/>
      <c r="B43" s="624"/>
      <c r="C43" s="458" t="s">
        <v>6433</v>
      </c>
      <c r="D43" s="625"/>
      <c r="E43" s="459" t="s">
        <v>6434</v>
      </c>
      <c r="F43" s="622"/>
      <c r="G43" s="626"/>
      <c r="H43" s="625"/>
      <c r="I43" s="459" t="s">
        <v>6425</v>
      </c>
      <c r="J43" s="622"/>
    </row>
    <row r="44" spans="1:10" s="447" customFormat="1" ht="20" x14ac:dyDescent="0.3">
      <c r="A44" s="623" t="s">
        <v>6437</v>
      </c>
      <c r="B44" s="624" t="s">
        <v>145</v>
      </c>
      <c r="C44" s="458" t="s">
        <v>6438</v>
      </c>
      <c r="D44" s="625"/>
      <c r="E44" s="459" t="s">
        <v>6441</v>
      </c>
      <c r="F44" s="622" t="s">
        <v>6443</v>
      </c>
      <c r="G44" s="626" t="s">
        <v>130</v>
      </c>
      <c r="H44" s="625"/>
      <c r="I44" s="459" t="s">
        <v>6444</v>
      </c>
      <c r="J44" s="622" t="s">
        <v>6445</v>
      </c>
    </row>
    <row r="45" spans="1:10" s="447" customFormat="1" ht="20" x14ac:dyDescent="0.3">
      <c r="A45" s="623"/>
      <c r="B45" s="624"/>
      <c r="C45" s="458" t="s">
        <v>6439</v>
      </c>
      <c r="D45" s="625"/>
      <c r="E45" s="459" t="s">
        <v>6442</v>
      </c>
      <c r="F45" s="622"/>
      <c r="G45" s="626"/>
      <c r="H45" s="625"/>
      <c r="I45" s="459" t="s">
        <v>6444</v>
      </c>
      <c r="J45" s="622"/>
    </row>
    <row r="46" spans="1:10" s="447" customFormat="1" ht="14" x14ac:dyDescent="0.3">
      <c r="A46" s="623"/>
      <c r="B46" s="624"/>
      <c r="C46" s="458" t="s">
        <v>6440</v>
      </c>
      <c r="D46" s="625"/>
      <c r="E46" s="459" t="s">
        <v>6442</v>
      </c>
      <c r="F46" s="622"/>
      <c r="G46" s="626"/>
      <c r="H46" s="625"/>
      <c r="I46" s="459" t="s">
        <v>6444</v>
      </c>
      <c r="J46" s="622"/>
    </row>
    <row r="47" spans="1:10" s="447" customFormat="1" ht="40" x14ac:dyDescent="0.3">
      <c r="A47" s="461" t="s">
        <v>6446</v>
      </c>
      <c r="B47" s="458" t="s">
        <v>150</v>
      </c>
      <c r="C47" s="458" t="s">
        <v>6447</v>
      </c>
      <c r="D47" s="459" t="s">
        <v>106</v>
      </c>
      <c r="E47" s="459" t="s">
        <v>6448</v>
      </c>
      <c r="F47" s="462" t="s">
        <v>6449</v>
      </c>
      <c r="G47" s="459" t="s">
        <v>130</v>
      </c>
      <c r="H47" s="454"/>
      <c r="I47" s="459" t="s">
        <v>6380</v>
      </c>
      <c r="J47" s="462" t="s">
        <v>6450</v>
      </c>
    </row>
    <row r="48" spans="1:10" s="447" customFormat="1" ht="40" x14ac:dyDescent="0.3">
      <c r="A48" s="461" t="s">
        <v>6451</v>
      </c>
      <c r="B48" s="458" t="s">
        <v>153</v>
      </c>
      <c r="C48" s="458" t="s">
        <v>6452</v>
      </c>
      <c r="D48" s="459" t="s">
        <v>106</v>
      </c>
      <c r="E48" s="459" t="s">
        <v>6453</v>
      </c>
      <c r="F48" s="462" t="s">
        <v>6454</v>
      </c>
      <c r="G48" s="459" t="s">
        <v>130</v>
      </c>
      <c r="H48" s="454"/>
      <c r="I48" s="459" t="s">
        <v>6453</v>
      </c>
      <c r="J48" s="462" t="s">
        <v>6455</v>
      </c>
    </row>
    <row r="49" spans="1:10" s="447" customFormat="1" ht="20" x14ac:dyDescent="0.3">
      <c r="A49" s="461" t="s">
        <v>6456</v>
      </c>
      <c r="B49" s="458" t="s">
        <v>157</v>
      </c>
      <c r="C49" s="458" t="s">
        <v>6457</v>
      </c>
      <c r="D49" s="459" t="s">
        <v>106</v>
      </c>
      <c r="E49" s="459" t="s">
        <v>138</v>
      </c>
      <c r="F49" s="462" t="s">
        <v>6449</v>
      </c>
      <c r="G49" s="459" t="s">
        <v>130</v>
      </c>
      <c r="H49" s="454"/>
      <c r="I49" s="459" t="s">
        <v>138</v>
      </c>
      <c r="J49" s="462" t="s">
        <v>6458</v>
      </c>
    </row>
    <row r="50" spans="1:10" s="447" customFormat="1" ht="30" x14ac:dyDescent="0.3">
      <c r="A50" s="461" t="s">
        <v>6459</v>
      </c>
      <c r="B50" s="458" t="s">
        <v>160</v>
      </c>
      <c r="C50" s="458" t="s">
        <v>6460</v>
      </c>
      <c r="D50" s="459" t="s">
        <v>6379</v>
      </c>
      <c r="E50" s="459" t="s">
        <v>138</v>
      </c>
      <c r="F50" s="462" t="s">
        <v>6461</v>
      </c>
      <c r="G50" s="459" t="s">
        <v>130</v>
      </c>
      <c r="H50" s="454"/>
      <c r="I50" s="459" t="s">
        <v>138</v>
      </c>
      <c r="J50" s="462" t="s">
        <v>6462</v>
      </c>
    </row>
    <row r="51" spans="1:10" s="447" customFormat="1" ht="31.5" x14ac:dyDescent="0.3">
      <c r="A51" s="628">
        <v>2006.02</v>
      </c>
      <c r="B51" s="629" t="s">
        <v>163</v>
      </c>
      <c r="C51" s="452" t="s">
        <v>6463</v>
      </c>
      <c r="D51" s="625"/>
      <c r="E51" s="456">
        <v>1</v>
      </c>
      <c r="F51" s="627" t="s">
        <v>6465</v>
      </c>
      <c r="G51" s="625"/>
      <c r="H51" s="625"/>
      <c r="I51" s="456">
        <v>1</v>
      </c>
      <c r="J51" s="627" t="s">
        <v>6466</v>
      </c>
    </row>
    <row r="52" spans="1:10" s="447" customFormat="1" ht="42" x14ac:dyDescent="0.3">
      <c r="A52" s="628"/>
      <c r="B52" s="629"/>
      <c r="C52" s="452" t="s">
        <v>6464</v>
      </c>
      <c r="D52" s="625"/>
      <c r="E52" s="456">
        <v>1</v>
      </c>
      <c r="F52" s="627"/>
      <c r="G52" s="625"/>
      <c r="H52" s="625"/>
      <c r="I52" s="456">
        <v>1</v>
      </c>
      <c r="J52" s="627"/>
    </row>
    <row r="53" spans="1:10" s="447" customFormat="1" ht="30" x14ac:dyDescent="0.3">
      <c r="A53" s="461" t="s">
        <v>6467</v>
      </c>
      <c r="B53" s="458" t="s">
        <v>167</v>
      </c>
      <c r="C53" s="458" t="s">
        <v>6468</v>
      </c>
      <c r="D53" s="459" t="s">
        <v>106</v>
      </c>
      <c r="E53" s="459" t="s">
        <v>6469</v>
      </c>
      <c r="F53" s="462" t="s">
        <v>6470</v>
      </c>
      <c r="G53" s="459" t="s">
        <v>130</v>
      </c>
      <c r="H53" s="454"/>
      <c r="I53" s="459" t="s">
        <v>6469</v>
      </c>
      <c r="J53" s="462" t="s">
        <v>6471</v>
      </c>
    </row>
    <row r="54" spans="1:10" s="447" customFormat="1" ht="20" x14ac:dyDescent="0.3">
      <c r="A54" s="461" t="s">
        <v>6472</v>
      </c>
      <c r="B54" s="458" t="s">
        <v>170</v>
      </c>
      <c r="C54" s="458" t="s">
        <v>6473</v>
      </c>
      <c r="D54" s="459" t="s">
        <v>106</v>
      </c>
      <c r="E54" s="459" t="s">
        <v>172</v>
      </c>
      <c r="F54" s="462" t="s">
        <v>6474</v>
      </c>
      <c r="G54" s="459" t="s">
        <v>130</v>
      </c>
      <c r="H54" s="454"/>
      <c r="I54" s="459" t="s">
        <v>172</v>
      </c>
      <c r="J54" s="462" t="s">
        <v>6475</v>
      </c>
    </row>
    <row r="55" spans="1:10" s="447" customFormat="1" ht="42" x14ac:dyDescent="0.3">
      <c r="A55" s="628">
        <v>2006.03</v>
      </c>
      <c r="B55" s="629" t="s">
        <v>174</v>
      </c>
      <c r="C55" s="452" t="s">
        <v>175</v>
      </c>
      <c r="D55" s="625"/>
      <c r="E55" s="456">
        <v>1</v>
      </c>
      <c r="F55" s="627" t="s">
        <v>6477</v>
      </c>
      <c r="G55" s="625"/>
      <c r="H55" s="625"/>
      <c r="I55" s="456">
        <v>1</v>
      </c>
      <c r="J55" s="627" t="s">
        <v>6478</v>
      </c>
    </row>
    <row r="56" spans="1:10" s="447" customFormat="1" ht="52.5" x14ac:dyDescent="0.3">
      <c r="A56" s="628"/>
      <c r="B56" s="629"/>
      <c r="C56" s="452" t="s">
        <v>6476</v>
      </c>
      <c r="D56" s="625"/>
      <c r="E56" s="456">
        <v>1</v>
      </c>
      <c r="F56" s="627"/>
      <c r="G56" s="625"/>
      <c r="H56" s="625"/>
      <c r="I56" s="456">
        <v>1</v>
      </c>
      <c r="J56" s="627"/>
    </row>
    <row r="57" spans="1:10" s="447" customFormat="1" ht="40" x14ac:dyDescent="0.3">
      <c r="A57" s="461" t="s">
        <v>6479</v>
      </c>
      <c r="B57" s="458" t="s">
        <v>179</v>
      </c>
      <c r="C57" s="458" t="s">
        <v>6480</v>
      </c>
      <c r="D57" s="459" t="s">
        <v>106</v>
      </c>
      <c r="E57" s="459" t="s">
        <v>181</v>
      </c>
      <c r="F57" s="462" t="s">
        <v>6481</v>
      </c>
      <c r="G57" s="459" t="s">
        <v>130</v>
      </c>
      <c r="H57" s="454"/>
      <c r="I57" s="459" t="s">
        <v>155</v>
      </c>
      <c r="J57" s="462" t="s">
        <v>6482</v>
      </c>
    </row>
    <row r="58" spans="1:10" s="447" customFormat="1" ht="30" x14ac:dyDescent="0.3">
      <c r="A58" s="461" t="s">
        <v>6483</v>
      </c>
      <c r="B58" s="458" t="s">
        <v>183</v>
      </c>
      <c r="C58" s="458" t="s">
        <v>6484</v>
      </c>
      <c r="D58" s="459" t="s">
        <v>106</v>
      </c>
      <c r="E58" s="459" t="s">
        <v>155</v>
      </c>
      <c r="F58" s="462" t="s">
        <v>6485</v>
      </c>
      <c r="G58" s="459" t="s">
        <v>130</v>
      </c>
      <c r="H58" s="454"/>
      <c r="I58" s="459" t="s">
        <v>155</v>
      </c>
      <c r="J58" s="462" t="s">
        <v>6486</v>
      </c>
    </row>
    <row r="59" spans="1:10" s="447" customFormat="1" ht="20" x14ac:dyDescent="0.3">
      <c r="A59" s="461" t="s">
        <v>6487</v>
      </c>
      <c r="B59" s="458" t="s">
        <v>187</v>
      </c>
      <c r="C59" s="458" t="s">
        <v>6488</v>
      </c>
      <c r="D59" s="459" t="s">
        <v>106</v>
      </c>
      <c r="E59" s="459" t="s">
        <v>138</v>
      </c>
      <c r="F59" s="462" t="s">
        <v>6489</v>
      </c>
      <c r="G59" s="459" t="s">
        <v>130</v>
      </c>
      <c r="H59" s="454"/>
      <c r="I59" s="459" t="s">
        <v>138</v>
      </c>
      <c r="J59" s="462" t="s">
        <v>6490</v>
      </c>
    </row>
    <row r="60" spans="1:10" s="447" customFormat="1" ht="30" x14ac:dyDescent="0.3">
      <c r="A60" s="461" t="s">
        <v>6491</v>
      </c>
      <c r="B60" s="458" t="s">
        <v>190</v>
      </c>
      <c r="C60" s="458" t="s">
        <v>6492</v>
      </c>
      <c r="D60" s="459" t="s">
        <v>106</v>
      </c>
      <c r="E60" s="459" t="s">
        <v>181</v>
      </c>
      <c r="F60" s="462" t="s">
        <v>6493</v>
      </c>
      <c r="G60" s="459" t="s">
        <v>130</v>
      </c>
      <c r="H60" s="454"/>
      <c r="I60" s="459" t="s">
        <v>181</v>
      </c>
      <c r="J60" s="462" t="s">
        <v>6494</v>
      </c>
    </row>
    <row r="61" spans="1:10" s="447" customFormat="1" ht="21" x14ac:dyDescent="0.3">
      <c r="A61" s="628">
        <v>2006.11</v>
      </c>
      <c r="B61" s="629" t="s">
        <v>6495</v>
      </c>
      <c r="C61" s="452" t="s">
        <v>6496</v>
      </c>
      <c r="D61" s="625"/>
      <c r="E61" s="456">
        <v>0.38</v>
      </c>
      <c r="F61" s="627" t="s">
        <v>6500</v>
      </c>
      <c r="G61" s="625"/>
      <c r="H61" s="625"/>
      <c r="I61" s="456">
        <v>0.45</v>
      </c>
      <c r="J61" s="627" t="s">
        <v>6501</v>
      </c>
    </row>
    <row r="62" spans="1:10" s="447" customFormat="1" ht="21" x14ac:dyDescent="0.3">
      <c r="A62" s="628"/>
      <c r="B62" s="629"/>
      <c r="C62" s="452" t="s">
        <v>6497</v>
      </c>
      <c r="D62" s="625"/>
      <c r="E62" s="456">
        <v>0.5</v>
      </c>
      <c r="F62" s="627"/>
      <c r="G62" s="625"/>
      <c r="H62" s="625"/>
      <c r="I62" s="456">
        <v>0.48</v>
      </c>
      <c r="J62" s="627"/>
    </row>
    <row r="63" spans="1:10" s="447" customFormat="1" ht="21" x14ac:dyDescent="0.3">
      <c r="A63" s="628"/>
      <c r="B63" s="629"/>
      <c r="C63" s="452" t="s">
        <v>6498</v>
      </c>
      <c r="D63" s="625"/>
      <c r="E63" s="457" t="s">
        <v>6499</v>
      </c>
      <c r="F63" s="627"/>
      <c r="G63" s="625"/>
      <c r="H63" s="625"/>
      <c r="I63" s="457" t="s">
        <v>6499</v>
      </c>
      <c r="J63" s="627"/>
    </row>
    <row r="64" spans="1:10" s="447" customFormat="1" ht="20" x14ac:dyDescent="0.3">
      <c r="A64" s="623" t="s">
        <v>6502</v>
      </c>
      <c r="B64" s="624" t="s">
        <v>6503</v>
      </c>
      <c r="C64" s="458" t="s">
        <v>6504</v>
      </c>
      <c r="D64" s="626" t="s">
        <v>106</v>
      </c>
      <c r="E64" s="459" t="s">
        <v>6506</v>
      </c>
      <c r="F64" s="622" t="s">
        <v>6509</v>
      </c>
      <c r="G64" s="626" t="s">
        <v>130</v>
      </c>
      <c r="H64" s="625"/>
      <c r="I64" s="459" t="s">
        <v>6506</v>
      </c>
      <c r="J64" s="622" t="s">
        <v>6510</v>
      </c>
    </row>
    <row r="65" spans="1:10" s="447" customFormat="1" ht="14" x14ac:dyDescent="0.3">
      <c r="A65" s="623"/>
      <c r="B65" s="624"/>
      <c r="C65" s="458" t="s">
        <v>6505</v>
      </c>
      <c r="D65" s="626"/>
      <c r="E65" s="459" t="s">
        <v>6507</v>
      </c>
      <c r="F65" s="622"/>
      <c r="G65" s="626"/>
      <c r="H65" s="625"/>
      <c r="I65" s="459" t="s">
        <v>6507</v>
      </c>
      <c r="J65" s="622"/>
    </row>
    <row r="66" spans="1:10" s="447" customFormat="1" ht="14" x14ac:dyDescent="0.3">
      <c r="A66" s="623"/>
      <c r="B66" s="624"/>
      <c r="C66" s="460"/>
      <c r="D66" s="626"/>
      <c r="E66" s="459" t="s">
        <v>6508</v>
      </c>
      <c r="F66" s="622"/>
      <c r="G66" s="626"/>
      <c r="H66" s="625"/>
      <c r="I66" s="459" t="s">
        <v>6508</v>
      </c>
      <c r="J66" s="622"/>
    </row>
    <row r="67" spans="1:10" s="447" customFormat="1" ht="20" x14ac:dyDescent="0.3">
      <c r="A67" s="461" t="s">
        <v>6511</v>
      </c>
      <c r="B67" s="458" t="s">
        <v>6512</v>
      </c>
      <c r="C67" s="458" t="s">
        <v>6513</v>
      </c>
      <c r="D67" s="459" t="s">
        <v>106</v>
      </c>
      <c r="E67" s="459" t="s">
        <v>6514</v>
      </c>
      <c r="F67" s="462" t="s">
        <v>6515</v>
      </c>
      <c r="G67" s="459" t="s">
        <v>130</v>
      </c>
      <c r="H67" s="454"/>
      <c r="I67" s="459" t="s">
        <v>6514</v>
      </c>
      <c r="J67" s="462" t="s">
        <v>6516</v>
      </c>
    </row>
    <row r="68" spans="1:10" s="447" customFormat="1" ht="20" x14ac:dyDescent="0.3">
      <c r="A68" s="461" t="s">
        <v>6517</v>
      </c>
      <c r="B68" s="458" t="s">
        <v>6518</v>
      </c>
      <c r="C68" s="458" t="s">
        <v>6519</v>
      </c>
      <c r="D68" s="459" t="s">
        <v>106</v>
      </c>
      <c r="E68" s="459" t="s">
        <v>6520</v>
      </c>
      <c r="F68" s="462" t="s">
        <v>6521</v>
      </c>
      <c r="G68" s="459" t="s">
        <v>130</v>
      </c>
      <c r="H68" s="454"/>
      <c r="I68" s="459" t="s">
        <v>5612</v>
      </c>
      <c r="J68" s="462" t="s">
        <v>6522</v>
      </c>
    </row>
    <row r="69" spans="1:10" s="447" customFormat="1" ht="20" x14ac:dyDescent="0.3">
      <c r="A69" s="623" t="s">
        <v>6523</v>
      </c>
      <c r="B69" s="624" t="s">
        <v>6524</v>
      </c>
      <c r="C69" s="458" t="s">
        <v>6525</v>
      </c>
      <c r="D69" s="626" t="s">
        <v>106</v>
      </c>
      <c r="E69" s="459" t="s">
        <v>172</v>
      </c>
      <c r="F69" s="622" t="s">
        <v>6531</v>
      </c>
      <c r="G69" s="626" t="s">
        <v>130</v>
      </c>
      <c r="H69" s="625"/>
      <c r="I69" s="459" t="s">
        <v>172</v>
      </c>
      <c r="J69" s="622" t="s">
        <v>6532</v>
      </c>
    </row>
    <row r="70" spans="1:10" s="447" customFormat="1" ht="14" x14ac:dyDescent="0.3">
      <c r="A70" s="623"/>
      <c r="B70" s="624"/>
      <c r="C70" s="458" t="s">
        <v>6526</v>
      </c>
      <c r="D70" s="626"/>
      <c r="E70" s="459" t="s">
        <v>172</v>
      </c>
      <c r="F70" s="622"/>
      <c r="G70" s="626"/>
      <c r="H70" s="625"/>
      <c r="I70" s="459" t="s">
        <v>172</v>
      </c>
      <c r="J70" s="622"/>
    </row>
    <row r="71" spans="1:10" s="447" customFormat="1" ht="20" x14ac:dyDescent="0.3">
      <c r="A71" s="623"/>
      <c r="B71" s="624"/>
      <c r="C71" s="458" t="s">
        <v>6527</v>
      </c>
      <c r="D71" s="626"/>
      <c r="E71" s="459" t="s">
        <v>6529</v>
      </c>
      <c r="F71" s="622"/>
      <c r="G71" s="626"/>
      <c r="H71" s="625"/>
      <c r="I71" s="459" t="s">
        <v>6529</v>
      </c>
      <c r="J71" s="622"/>
    </row>
    <row r="72" spans="1:10" s="447" customFormat="1" ht="14" x14ac:dyDescent="0.3">
      <c r="A72" s="623"/>
      <c r="B72" s="624"/>
      <c r="C72" s="458" t="s">
        <v>6528</v>
      </c>
      <c r="D72" s="626"/>
      <c r="E72" s="459" t="s">
        <v>6530</v>
      </c>
      <c r="F72" s="622"/>
      <c r="G72" s="626"/>
      <c r="H72" s="625"/>
      <c r="I72" s="459" t="s">
        <v>6530</v>
      </c>
      <c r="J72" s="622"/>
    </row>
    <row r="73" spans="1:10" s="447" customFormat="1" ht="20" x14ac:dyDescent="0.3">
      <c r="A73" s="623" t="s">
        <v>6533</v>
      </c>
      <c r="B73" s="624" t="s">
        <v>6534</v>
      </c>
      <c r="C73" s="458" t="s">
        <v>6535</v>
      </c>
      <c r="D73" s="626" t="s">
        <v>106</v>
      </c>
      <c r="E73" s="459" t="s">
        <v>172</v>
      </c>
      <c r="F73" s="622" t="s">
        <v>6538</v>
      </c>
      <c r="G73" s="626" t="s">
        <v>130</v>
      </c>
      <c r="H73" s="625"/>
      <c r="I73" s="459" t="s">
        <v>172</v>
      </c>
      <c r="J73" s="622" t="s">
        <v>6539</v>
      </c>
    </row>
    <row r="74" spans="1:10" s="447" customFormat="1" ht="20" x14ac:dyDescent="0.3">
      <c r="A74" s="623"/>
      <c r="B74" s="624"/>
      <c r="C74" s="458" t="s">
        <v>6536</v>
      </c>
      <c r="D74" s="626"/>
      <c r="E74" s="459" t="s">
        <v>6537</v>
      </c>
      <c r="F74" s="622"/>
      <c r="G74" s="626"/>
      <c r="H74" s="625"/>
      <c r="I74" s="459" t="s">
        <v>6537</v>
      </c>
      <c r="J74" s="622"/>
    </row>
    <row r="75" spans="1:10" s="447" customFormat="1" ht="20" x14ac:dyDescent="0.3">
      <c r="A75" s="623" t="s">
        <v>6540</v>
      </c>
      <c r="B75" s="624" t="s">
        <v>6541</v>
      </c>
      <c r="C75" s="458" t="s">
        <v>6542</v>
      </c>
      <c r="D75" s="625"/>
      <c r="E75" s="459" t="s">
        <v>172</v>
      </c>
      <c r="F75" s="622" t="s">
        <v>6481</v>
      </c>
      <c r="G75" s="626" t="s">
        <v>130</v>
      </c>
      <c r="H75" s="625"/>
      <c r="I75" s="459" t="s">
        <v>172</v>
      </c>
      <c r="J75" s="622" t="s">
        <v>6546</v>
      </c>
    </row>
    <row r="76" spans="1:10" s="447" customFormat="1" ht="20" x14ac:dyDescent="0.3">
      <c r="A76" s="623"/>
      <c r="B76" s="624"/>
      <c r="C76" s="458" t="s">
        <v>6543</v>
      </c>
      <c r="D76" s="625"/>
      <c r="E76" s="459" t="s">
        <v>6544</v>
      </c>
      <c r="F76" s="622"/>
      <c r="G76" s="626"/>
      <c r="H76" s="625"/>
      <c r="I76" s="459" t="s">
        <v>6545</v>
      </c>
      <c r="J76" s="622"/>
    </row>
    <row r="77" spans="1:10" s="447" customFormat="1" ht="40" x14ac:dyDescent="0.3">
      <c r="A77" s="461" t="s">
        <v>6547</v>
      </c>
      <c r="B77" s="458" t="s">
        <v>6548</v>
      </c>
      <c r="C77" s="458" t="s">
        <v>6549</v>
      </c>
      <c r="D77" s="459" t="s">
        <v>106</v>
      </c>
      <c r="E77" s="459" t="s">
        <v>6530</v>
      </c>
      <c r="F77" s="462" t="s">
        <v>6550</v>
      </c>
      <c r="G77" s="459" t="s">
        <v>130</v>
      </c>
      <c r="H77" s="454"/>
      <c r="I77" s="459" t="s">
        <v>6530</v>
      </c>
      <c r="J77" s="462" t="s">
        <v>6364</v>
      </c>
    </row>
    <row r="78" spans="1:10" s="447" customFormat="1" ht="21" x14ac:dyDescent="0.3">
      <c r="A78" s="628">
        <v>2006.12</v>
      </c>
      <c r="B78" s="629" t="s">
        <v>6551</v>
      </c>
      <c r="C78" s="452" t="s">
        <v>6552</v>
      </c>
      <c r="D78" s="625"/>
      <c r="E78" s="456">
        <v>0.8</v>
      </c>
      <c r="F78" s="627" t="s">
        <v>6555</v>
      </c>
      <c r="G78" s="625"/>
      <c r="H78" s="625"/>
      <c r="I78" s="456">
        <v>0.9</v>
      </c>
      <c r="J78" s="627" t="s">
        <v>6556</v>
      </c>
    </row>
    <row r="79" spans="1:10" s="447" customFormat="1" ht="31.5" x14ac:dyDescent="0.3">
      <c r="A79" s="628"/>
      <c r="B79" s="629"/>
      <c r="C79" s="452" t="s">
        <v>6553</v>
      </c>
      <c r="D79" s="625"/>
      <c r="E79" s="456">
        <v>0.91</v>
      </c>
      <c r="F79" s="627"/>
      <c r="G79" s="625"/>
      <c r="H79" s="625"/>
      <c r="I79" s="456">
        <v>1</v>
      </c>
      <c r="J79" s="627"/>
    </row>
    <row r="80" spans="1:10" s="447" customFormat="1" ht="14" x14ac:dyDescent="0.3">
      <c r="A80" s="628"/>
      <c r="B80" s="629"/>
      <c r="C80" s="452" t="s">
        <v>6554</v>
      </c>
      <c r="D80" s="625"/>
      <c r="E80" s="456">
        <v>0.66</v>
      </c>
      <c r="F80" s="627"/>
      <c r="G80" s="625"/>
      <c r="H80" s="625"/>
      <c r="I80" s="456">
        <v>0.77</v>
      </c>
      <c r="J80" s="627"/>
    </row>
    <row r="81" spans="1:10" s="447" customFormat="1" ht="20" x14ac:dyDescent="0.3">
      <c r="A81" s="623" t="s">
        <v>6557</v>
      </c>
      <c r="B81" s="624" t="s">
        <v>6558</v>
      </c>
      <c r="C81" s="458" t="s">
        <v>6559</v>
      </c>
      <c r="D81" s="626" t="s">
        <v>106</v>
      </c>
      <c r="E81" s="459" t="s">
        <v>6563</v>
      </c>
      <c r="F81" s="622" t="s">
        <v>6566</v>
      </c>
      <c r="G81" s="626" t="s">
        <v>130</v>
      </c>
      <c r="H81" s="625"/>
      <c r="I81" s="459" t="s">
        <v>6563</v>
      </c>
      <c r="J81" s="622" t="s">
        <v>6570</v>
      </c>
    </row>
    <row r="82" spans="1:10" s="447" customFormat="1" ht="20" x14ac:dyDescent="0.3">
      <c r="A82" s="623"/>
      <c r="B82" s="624"/>
      <c r="C82" s="458" t="s">
        <v>6560</v>
      </c>
      <c r="D82" s="626"/>
      <c r="E82" s="459" t="s">
        <v>6563</v>
      </c>
      <c r="F82" s="622"/>
      <c r="G82" s="626"/>
      <c r="H82" s="625"/>
      <c r="I82" s="459" t="s">
        <v>6567</v>
      </c>
      <c r="J82" s="622"/>
    </row>
    <row r="83" spans="1:10" s="447" customFormat="1" ht="30" x14ac:dyDescent="0.3">
      <c r="A83" s="623"/>
      <c r="B83" s="624"/>
      <c r="C83" s="458" t="s">
        <v>6561</v>
      </c>
      <c r="D83" s="626"/>
      <c r="E83" s="459" t="s">
        <v>6564</v>
      </c>
      <c r="F83" s="622"/>
      <c r="G83" s="626"/>
      <c r="H83" s="625"/>
      <c r="I83" s="459" t="s">
        <v>6568</v>
      </c>
      <c r="J83" s="622"/>
    </row>
    <row r="84" spans="1:10" s="447" customFormat="1" ht="40" x14ac:dyDescent="0.3">
      <c r="A84" s="623"/>
      <c r="B84" s="624"/>
      <c r="C84" s="458" t="s">
        <v>6562</v>
      </c>
      <c r="D84" s="626"/>
      <c r="E84" s="459" t="s">
        <v>6565</v>
      </c>
      <c r="F84" s="622"/>
      <c r="G84" s="626"/>
      <c r="H84" s="625"/>
      <c r="I84" s="459" t="s">
        <v>6569</v>
      </c>
      <c r="J84" s="622"/>
    </row>
    <row r="85" spans="1:10" s="447" customFormat="1" ht="20" x14ac:dyDescent="0.3">
      <c r="A85" s="461" t="s">
        <v>6571</v>
      </c>
      <c r="B85" s="458" t="s">
        <v>6572</v>
      </c>
      <c r="C85" s="458" t="s">
        <v>6573</v>
      </c>
      <c r="D85" s="459" t="s">
        <v>106</v>
      </c>
      <c r="E85" s="459" t="s">
        <v>6574</v>
      </c>
      <c r="F85" s="462" t="s">
        <v>6575</v>
      </c>
      <c r="G85" s="459" t="s">
        <v>130</v>
      </c>
      <c r="H85" s="454"/>
      <c r="I85" s="459" t="s">
        <v>6569</v>
      </c>
      <c r="J85" s="462" t="s">
        <v>6576</v>
      </c>
    </row>
    <row r="86" spans="1:10" s="447" customFormat="1" ht="20" x14ac:dyDescent="0.3">
      <c r="A86" s="623" t="s">
        <v>6577</v>
      </c>
      <c r="B86" s="624" t="s">
        <v>6578</v>
      </c>
      <c r="C86" s="458" t="s">
        <v>6579</v>
      </c>
      <c r="D86" s="626" t="s">
        <v>106</v>
      </c>
      <c r="E86" s="459" t="s">
        <v>6582</v>
      </c>
      <c r="F86" s="622" t="s">
        <v>6583</v>
      </c>
      <c r="G86" s="626" t="s">
        <v>130</v>
      </c>
      <c r="H86" s="625"/>
      <c r="I86" s="459" t="s">
        <v>5612</v>
      </c>
      <c r="J86" s="622" t="s">
        <v>6584</v>
      </c>
    </row>
    <row r="87" spans="1:10" s="447" customFormat="1" ht="20" x14ac:dyDescent="0.3">
      <c r="A87" s="623"/>
      <c r="B87" s="624"/>
      <c r="C87" s="458" t="s">
        <v>6580</v>
      </c>
      <c r="D87" s="626"/>
      <c r="E87" s="459" t="s">
        <v>172</v>
      </c>
      <c r="F87" s="622"/>
      <c r="G87" s="626"/>
      <c r="H87" s="625"/>
      <c r="I87" s="459" t="s">
        <v>3513</v>
      </c>
      <c r="J87" s="622"/>
    </row>
    <row r="88" spans="1:10" s="447" customFormat="1" ht="30" x14ac:dyDescent="0.3">
      <c r="A88" s="623"/>
      <c r="B88" s="624"/>
      <c r="C88" s="458" t="s">
        <v>6581</v>
      </c>
      <c r="D88" s="626"/>
      <c r="E88" s="459" t="s">
        <v>172</v>
      </c>
      <c r="F88" s="622"/>
      <c r="G88" s="626"/>
      <c r="H88" s="625"/>
      <c r="I88" s="459" t="s">
        <v>3513</v>
      </c>
      <c r="J88" s="622"/>
    </row>
    <row r="89" spans="1:10" s="447" customFormat="1" ht="20" x14ac:dyDescent="0.3">
      <c r="A89" s="623" t="s">
        <v>6585</v>
      </c>
      <c r="B89" s="624" t="s">
        <v>6586</v>
      </c>
      <c r="C89" s="458" t="s">
        <v>6579</v>
      </c>
      <c r="D89" s="626" t="s">
        <v>106</v>
      </c>
      <c r="E89" s="459" t="s">
        <v>6582</v>
      </c>
      <c r="F89" s="622" t="s">
        <v>6587</v>
      </c>
      <c r="G89" s="626" t="s">
        <v>130</v>
      </c>
      <c r="H89" s="625"/>
      <c r="I89" s="459" t="s">
        <v>5612</v>
      </c>
      <c r="J89" s="622" t="s">
        <v>6588</v>
      </c>
    </row>
    <row r="90" spans="1:10" s="447" customFormat="1" ht="20" x14ac:dyDescent="0.3">
      <c r="A90" s="623"/>
      <c r="B90" s="624"/>
      <c r="C90" s="458" t="s">
        <v>6580</v>
      </c>
      <c r="D90" s="626"/>
      <c r="E90" s="459" t="s">
        <v>172</v>
      </c>
      <c r="F90" s="622"/>
      <c r="G90" s="626"/>
      <c r="H90" s="625"/>
      <c r="I90" s="459" t="s">
        <v>3513</v>
      </c>
      <c r="J90" s="622"/>
    </row>
    <row r="91" spans="1:10" s="447" customFormat="1" ht="30" x14ac:dyDescent="0.3">
      <c r="A91" s="623"/>
      <c r="B91" s="624"/>
      <c r="C91" s="458" t="s">
        <v>6581</v>
      </c>
      <c r="D91" s="626"/>
      <c r="E91" s="459" t="s">
        <v>172</v>
      </c>
      <c r="F91" s="622"/>
      <c r="G91" s="626"/>
      <c r="H91" s="625"/>
      <c r="I91" s="459" t="s">
        <v>3513</v>
      </c>
      <c r="J91" s="622"/>
    </row>
    <row r="92" spans="1:10" s="447" customFormat="1" ht="14" x14ac:dyDescent="0.3">
      <c r="A92" s="451">
        <v>2007</v>
      </c>
      <c r="B92" s="452" t="s">
        <v>6589</v>
      </c>
      <c r="C92" s="453"/>
      <c r="D92" s="454"/>
      <c r="E92" s="454"/>
      <c r="F92" s="455" t="s">
        <v>6590</v>
      </c>
      <c r="G92" s="454"/>
      <c r="H92" s="454"/>
      <c r="I92" s="454"/>
      <c r="J92" s="455" t="s">
        <v>6591</v>
      </c>
    </row>
    <row r="93" spans="1:10" s="447" customFormat="1" ht="21" x14ac:dyDescent="0.3">
      <c r="A93" s="628">
        <v>2007.11</v>
      </c>
      <c r="B93" s="629" t="s">
        <v>6592</v>
      </c>
      <c r="C93" s="452" t="s">
        <v>6593</v>
      </c>
      <c r="D93" s="625"/>
      <c r="E93" s="456">
        <v>0.33</v>
      </c>
      <c r="F93" s="627" t="s">
        <v>6590</v>
      </c>
      <c r="G93" s="625"/>
      <c r="H93" s="625"/>
      <c r="I93" s="456">
        <v>0.36</v>
      </c>
      <c r="J93" s="627" t="s">
        <v>6591</v>
      </c>
    </row>
    <row r="94" spans="1:10" s="447" customFormat="1" ht="21" x14ac:dyDescent="0.3">
      <c r="A94" s="628"/>
      <c r="B94" s="629"/>
      <c r="C94" s="452" t="s">
        <v>6594</v>
      </c>
      <c r="D94" s="625"/>
      <c r="E94" s="456">
        <v>0.04</v>
      </c>
      <c r="F94" s="627"/>
      <c r="G94" s="625"/>
      <c r="H94" s="625"/>
      <c r="I94" s="456">
        <v>0.05</v>
      </c>
      <c r="J94" s="627"/>
    </row>
    <row r="95" spans="1:10" s="447" customFormat="1" ht="20" x14ac:dyDescent="0.3">
      <c r="A95" s="623" t="s">
        <v>6595</v>
      </c>
      <c r="B95" s="624" t="s">
        <v>6596</v>
      </c>
      <c r="C95" s="458" t="s">
        <v>6597</v>
      </c>
      <c r="D95" s="626" t="s">
        <v>106</v>
      </c>
      <c r="E95" s="459" t="s">
        <v>172</v>
      </c>
      <c r="F95" s="622" t="s">
        <v>6602</v>
      </c>
      <c r="G95" s="626" t="s">
        <v>130</v>
      </c>
      <c r="H95" s="625"/>
      <c r="I95" s="459" t="s">
        <v>172</v>
      </c>
      <c r="J95" s="622" t="s">
        <v>6604</v>
      </c>
    </row>
    <row r="96" spans="1:10" s="447" customFormat="1" ht="30" x14ac:dyDescent="0.3">
      <c r="A96" s="623"/>
      <c r="B96" s="624"/>
      <c r="C96" s="458" t="s">
        <v>6598</v>
      </c>
      <c r="D96" s="626"/>
      <c r="E96" s="459" t="s">
        <v>6601</v>
      </c>
      <c r="F96" s="622"/>
      <c r="G96" s="626"/>
      <c r="H96" s="625"/>
      <c r="I96" s="459" t="s">
        <v>6603</v>
      </c>
      <c r="J96" s="622"/>
    </row>
    <row r="97" spans="1:10" s="447" customFormat="1" ht="20" x14ac:dyDescent="0.3">
      <c r="A97" s="623"/>
      <c r="B97" s="624"/>
      <c r="C97" s="458" t="s">
        <v>6599</v>
      </c>
      <c r="D97" s="626"/>
      <c r="E97" s="459" t="s">
        <v>172</v>
      </c>
      <c r="F97" s="622"/>
      <c r="G97" s="626"/>
      <c r="H97" s="625"/>
      <c r="I97" s="459" t="s">
        <v>3513</v>
      </c>
      <c r="J97" s="622"/>
    </row>
    <row r="98" spans="1:10" s="447" customFormat="1" ht="40" x14ac:dyDescent="0.3">
      <c r="A98" s="623"/>
      <c r="B98" s="624"/>
      <c r="C98" s="458" t="s">
        <v>6600</v>
      </c>
      <c r="D98" s="626"/>
      <c r="E98" s="459" t="s">
        <v>3513</v>
      </c>
      <c r="F98" s="622"/>
      <c r="G98" s="626"/>
      <c r="H98" s="625"/>
      <c r="I98" s="459" t="s">
        <v>3513</v>
      </c>
      <c r="J98" s="622"/>
    </row>
    <row r="99" spans="1:10" s="447" customFormat="1" ht="20" x14ac:dyDescent="0.3">
      <c r="A99" s="623" t="s">
        <v>6605</v>
      </c>
      <c r="B99" s="624" t="s">
        <v>6606</v>
      </c>
      <c r="C99" s="458" t="s">
        <v>6607</v>
      </c>
      <c r="D99" s="625"/>
      <c r="E99" s="459" t="s">
        <v>6601</v>
      </c>
      <c r="F99" s="622" t="s">
        <v>6611</v>
      </c>
      <c r="G99" s="626" t="s">
        <v>130</v>
      </c>
      <c r="H99" s="625"/>
      <c r="I99" s="459" t="s">
        <v>6601</v>
      </c>
      <c r="J99" s="622" t="s">
        <v>6613</v>
      </c>
    </row>
    <row r="100" spans="1:10" s="447" customFormat="1" ht="30" x14ac:dyDescent="0.3">
      <c r="A100" s="623"/>
      <c r="B100" s="624"/>
      <c r="C100" s="458" t="s">
        <v>6608</v>
      </c>
      <c r="D100" s="625"/>
      <c r="E100" s="459" t="s">
        <v>6610</v>
      </c>
      <c r="F100" s="622"/>
      <c r="G100" s="626"/>
      <c r="H100" s="625"/>
      <c r="I100" s="459" t="s">
        <v>6612</v>
      </c>
      <c r="J100" s="622"/>
    </row>
    <row r="101" spans="1:10" s="447" customFormat="1" ht="20" x14ac:dyDescent="0.3">
      <c r="A101" s="623"/>
      <c r="B101" s="624"/>
      <c r="C101" s="458" t="s">
        <v>6609</v>
      </c>
      <c r="D101" s="625"/>
      <c r="E101" s="459" t="s">
        <v>5612</v>
      </c>
      <c r="F101" s="622"/>
      <c r="G101" s="626"/>
      <c r="H101" s="625"/>
      <c r="I101" s="459" t="s">
        <v>5612</v>
      </c>
      <c r="J101" s="622"/>
    </row>
    <row r="102" spans="1:10" s="447" customFormat="1" ht="20" x14ac:dyDescent="0.3">
      <c r="A102" s="461" t="s">
        <v>6614</v>
      </c>
      <c r="B102" s="458" t="s">
        <v>6615</v>
      </c>
      <c r="C102" s="458" t="s">
        <v>6616</v>
      </c>
      <c r="D102" s="459" t="s">
        <v>106</v>
      </c>
      <c r="E102" s="459" t="s">
        <v>6617</v>
      </c>
      <c r="F102" s="462" t="s">
        <v>6618</v>
      </c>
      <c r="G102" s="459" t="s">
        <v>130</v>
      </c>
      <c r="H102" s="454"/>
      <c r="I102" s="459" t="s">
        <v>6617</v>
      </c>
      <c r="J102" s="462" t="s">
        <v>6619</v>
      </c>
    </row>
  </sheetData>
  <mergeCells count="184">
    <mergeCell ref="A4:A5"/>
    <mergeCell ref="B4:B5"/>
    <mergeCell ref="C4:C5"/>
    <mergeCell ref="D4:G4"/>
    <mergeCell ref="H4:H5"/>
    <mergeCell ref="I4:J4"/>
    <mergeCell ref="J9:J10"/>
    <mergeCell ref="A11:A13"/>
    <mergeCell ref="B11:B13"/>
    <mergeCell ref="D11:D13"/>
    <mergeCell ref="F11:F13"/>
    <mergeCell ref="G11:G13"/>
    <mergeCell ref="H11:H13"/>
    <mergeCell ref="J11:J13"/>
    <mergeCell ref="A9:A10"/>
    <mergeCell ref="B9:B10"/>
    <mergeCell ref="D9:D10"/>
    <mergeCell ref="F9:F10"/>
    <mergeCell ref="G9:G10"/>
    <mergeCell ref="H9:H10"/>
    <mergeCell ref="J14:J15"/>
    <mergeCell ref="A17:A19"/>
    <mergeCell ref="B17:B19"/>
    <mergeCell ref="D17:D19"/>
    <mergeCell ref="F17:F19"/>
    <mergeCell ref="G17:G19"/>
    <mergeCell ref="H17:H19"/>
    <mergeCell ref="J17:J19"/>
    <mergeCell ref="A14:A15"/>
    <mergeCell ref="B14:B15"/>
    <mergeCell ref="D14:D15"/>
    <mergeCell ref="F14:F15"/>
    <mergeCell ref="G14:G15"/>
    <mergeCell ref="H14:H15"/>
    <mergeCell ref="J20:J23"/>
    <mergeCell ref="A24:A26"/>
    <mergeCell ref="B24:B26"/>
    <mergeCell ref="D24:D26"/>
    <mergeCell ref="F24:F26"/>
    <mergeCell ref="G24:G26"/>
    <mergeCell ref="H24:H26"/>
    <mergeCell ref="J24:J26"/>
    <mergeCell ref="A20:A23"/>
    <mergeCell ref="B20:B23"/>
    <mergeCell ref="D20:D23"/>
    <mergeCell ref="F20:F23"/>
    <mergeCell ref="G20:G23"/>
    <mergeCell ref="H20:H23"/>
    <mergeCell ref="J27:J28"/>
    <mergeCell ref="A31:A34"/>
    <mergeCell ref="B31:B34"/>
    <mergeCell ref="D31:D34"/>
    <mergeCell ref="F31:F34"/>
    <mergeCell ref="G31:G34"/>
    <mergeCell ref="H31:H34"/>
    <mergeCell ref="J31:J34"/>
    <mergeCell ref="A27:A28"/>
    <mergeCell ref="B27:B28"/>
    <mergeCell ref="D27:D28"/>
    <mergeCell ref="F27:F28"/>
    <mergeCell ref="G27:G28"/>
    <mergeCell ref="H27:H28"/>
    <mergeCell ref="J36:J39"/>
    <mergeCell ref="A41:A43"/>
    <mergeCell ref="B41:B43"/>
    <mergeCell ref="D41:D43"/>
    <mergeCell ref="F41:F43"/>
    <mergeCell ref="G41:G43"/>
    <mergeCell ref="H41:H43"/>
    <mergeCell ref="J41:J43"/>
    <mergeCell ref="A36:A39"/>
    <mergeCell ref="B36:B39"/>
    <mergeCell ref="D36:D39"/>
    <mergeCell ref="F36:F39"/>
    <mergeCell ref="G36:G39"/>
    <mergeCell ref="H36:H39"/>
    <mergeCell ref="J44:J46"/>
    <mergeCell ref="A51:A52"/>
    <mergeCell ref="B51:B52"/>
    <mergeCell ref="D51:D52"/>
    <mergeCell ref="F51:F52"/>
    <mergeCell ref="G51:G52"/>
    <mergeCell ref="H51:H52"/>
    <mergeCell ref="J51:J52"/>
    <mergeCell ref="A44:A46"/>
    <mergeCell ref="B44:B46"/>
    <mergeCell ref="D44:D46"/>
    <mergeCell ref="F44:F46"/>
    <mergeCell ref="G44:G46"/>
    <mergeCell ref="H44:H46"/>
    <mergeCell ref="J55:J56"/>
    <mergeCell ref="A61:A63"/>
    <mergeCell ref="B61:B63"/>
    <mergeCell ref="D61:D63"/>
    <mergeCell ref="F61:F63"/>
    <mergeCell ref="G61:G63"/>
    <mergeCell ref="H61:H63"/>
    <mergeCell ref="J61:J63"/>
    <mergeCell ref="A55:A56"/>
    <mergeCell ref="B55:B56"/>
    <mergeCell ref="D55:D56"/>
    <mergeCell ref="F55:F56"/>
    <mergeCell ref="G55:G56"/>
    <mergeCell ref="H55:H56"/>
    <mergeCell ref="J64:J66"/>
    <mergeCell ref="A69:A72"/>
    <mergeCell ref="B69:B72"/>
    <mergeCell ref="D69:D72"/>
    <mergeCell ref="F69:F72"/>
    <mergeCell ref="G69:G72"/>
    <mergeCell ref="H69:H72"/>
    <mergeCell ref="J69:J72"/>
    <mergeCell ref="A64:A66"/>
    <mergeCell ref="B64:B66"/>
    <mergeCell ref="D64:D66"/>
    <mergeCell ref="F64:F66"/>
    <mergeCell ref="G64:G66"/>
    <mergeCell ref="H64:H66"/>
    <mergeCell ref="J73:J74"/>
    <mergeCell ref="A75:A76"/>
    <mergeCell ref="B75:B76"/>
    <mergeCell ref="D75:D76"/>
    <mergeCell ref="F75:F76"/>
    <mergeCell ref="G75:G76"/>
    <mergeCell ref="H75:H76"/>
    <mergeCell ref="J75:J76"/>
    <mergeCell ref="A73:A74"/>
    <mergeCell ref="B73:B74"/>
    <mergeCell ref="D73:D74"/>
    <mergeCell ref="F73:F74"/>
    <mergeCell ref="G73:G74"/>
    <mergeCell ref="H73:H74"/>
    <mergeCell ref="J78:J80"/>
    <mergeCell ref="A81:A84"/>
    <mergeCell ref="B81:B84"/>
    <mergeCell ref="D81:D84"/>
    <mergeCell ref="F81:F84"/>
    <mergeCell ref="G81:G84"/>
    <mergeCell ref="H81:H84"/>
    <mergeCell ref="J81:J84"/>
    <mergeCell ref="A78:A80"/>
    <mergeCell ref="B78:B80"/>
    <mergeCell ref="D78:D80"/>
    <mergeCell ref="F78:F80"/>
    <mergeCell ref="G78:G80"/>
    <mergeCell ref="H78:H80"/>
    <mergeCell ref="J86:J88"/>
    <mergeCell ref="A89:A91"/>
    <mergeCell ref="B89:B91"/>
    <mergeCell ref="D89:D91"/>
    <mergeCell ref="F89:F91"/>
    <mergeCell ref="G89:G91"/>
    <mergeCell ref="H89:H91"/>
    <mergeCell ref="J89:J91"/>
    <mergeCell ref="A86:A88"/>
    <mergeCell ref="B86:B88"/>
    <mergeCell ref="D86:D88"/>
    <mergeCell ref="F86:F88"/>
    <mergeCell ref="G86:G88"/>
    <mergeCell ref="H86:H88"/>
    <mergeCell ref="J99:J101"/>
    <mergeCell ref="A1:K1"/>
    <mergeCell ref="A3:K3"/>
    <mergeCell ref="A2:K2"/>
    <mergeCell ref="A99:A101"/>
    <mergeCell ref="B99:B101"/>
    <mergeCell ref="D99:D101"/>
    <mergeCell ref="F99:F101"/>
    <mergeCell ref="G99:G101"/>
    <mergeCell ref="H99:H101"/>
    <mergeCell ref="J93:J94"/>
    <mergeCell ref="A95:A98"/>
    <mergeCell ref="B95:B98"/>
    <mergeCell ref="D95:D98"/>
    <mergeCell ref="F95:F98"/>
    <mergeCell ref="G95:G98"/>
    <mergeCell ref="H95:H98"/>
    <mergeCell ref="J95:J98"/>
    <mergeCell ref="A93:A94"/>
    <mergeCell ref="B93:B94"/>
    <mergeCell ref="D93:D94"/>
    <mergeCell ref="F93:F94"/>
    <mergeCell ref="G93:G94"/>
    <mergeCell ref="H93:H94"/>
  </mergeCells>
  <pageMargins left="0.7" right="0.7" top="0.75" bottom="0.75" header="0.3" footer="0.3"/>
  <pageSetup orientation="portrait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workbookViewId="0">
      <selection sqref="A1:XFD2"/>
    </sheetView>
  </sheetViews>
  <sheetFormatPr defaultColWidth="9.1796875" defaultRowHeight="13" x14ac:dyDescent="0.35"/>
  <cols>
    <col min="1" max="1" width="16" style="2" customWidth="1"/>
    <col min="2" max="2" width="41.81640625" style="116" customWidth="1"/>
    <col min="3" max="3" width="24" style="2" customWidth="1"/>
    <col min="4" max="7" width="20" style="2" customWidth="1"/>
    <col min="8" max="8" width="24" style="2" customWidth="1"/>
    <col min="9" max="10" width="20" style="2" customWidth="1"/>
    <col min="11" max="11" width="2.26953125" style="2" customWidth="1"/>
    <col min="12" max="16384" width="9.1796875" style="2"/>
  </cols>
  <sheetData>
    <row r="1" spans="1:11" ht="52.4" customHeight="1" x14ac:dyDescent="0.35">
      <c r="A1" s="546" t="s">
        <v>312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</row>
    <row r="2" spans="1:11" ht="11.25" customHeight="1" x14ac:dyDescent="0.35">
      <c r="A2" s="482" t="s">
        <v>1504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</row>
    <row r="3" spans="1:11" ht="25" customHeight="1" x14ac:dyDescent="0.35">
      <c r="A3" s="547" t="s">
        <v>0</v>
      </c>
      <c r="B3" s="547" t="s">
        <v>1</v>
      </c>
      <c r="C3" s="558" t="s">
        <v>2</v>
      </c>
      <c r="D3" s="549" t="s">
        <v>3</v>
      </c>
      <c r="E3" s="550"/>
      <c r="F3" s="550"/>
      <c r="G3" s="551"/>
      <c r="H3" s="560" t="s">
        <v>4</v>
      </c>
      <c r="I3" s="556" t="s">
        <v>5</v>
      </c>
      <c r="J3" s="557"/>
    </row>
    <row r="4" spans="1:11" ht="25" customHeight="1" x14ac:dyDescent="0.35">
      <c r="A4" s="548"/>
      <c r="B4" s="548"/>
      <c r="C4" s="559"/>
      <c r="D4" s="3" t="s">
        <v>6</v>
      </c>
      <c r="E4" s="3" t="s">
        <v>7</v>
      </c>
      <c r="F4" s="5" t="s">
        <v>8</v>
      </c>
      <c r="G4" s="6" t="s">
        <v>9</v>
      </c>
      <c r="H4" s="561"/>
      <c r="I4" s="3" t="s">
        <v>7</v>
      </c>
      <c r="J4" s="5" t="s">
        <v>10</v>
      </c>
    </row>
    <row r="5" spans="1:11" ht="13" customHeight="1" x14ac:dyDescent="0.35">
      <c r="A5" s="58" t="s">
        <v>90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  <c r="J5" s="7">
        <v>10</v>
      </c>
    </row>
    <row r="6" spans="1:11" ht="13" customHeight="1" x14ac:dyDescent="0.3">
      <c r="A6" s="9" t="s">
        <v>1505</v>
      </c>
      <c r="B6" s="111" t="s">
        <v>1506</v>
      </c>
      <c r="C6" s="10"/>
      <c r="D6" s="10"/>
      <c r="E6" s="10"/>
      <c r="F6" s="59">
        <v>15732715000</v>
      </c>
      <c r="G6" s="10"/>
      <c r="H6" s="10"/>
      <c r="I6" s="10"/>
      <c r="J6" s="59">
        <v>94469096100</v>
      </c>
    </row>
    <row r="7" spans="1:11" ht="13" customHeight="1" x14ac:dyDescent="0.3">
      <c r="A7" s="9" t="s">
        <v>1507</v>
      </c>
      <c r="B7" s="111" t="s">
        <v>1508</v>
      </c>
      <c r="C7" s="10"/>
      <c r="D7" s="10"/>
      <c r="E7" s="10"/>
      <c r="F7" s="59">
        <v>13704715000</v>
      </c>
      <c r="G7" s="10"/>
      <c r="H7" s="10"/>
      <c r="I7" s="10"/>
      <c r="J7" s="59">
        <v>83569096100</v>
      </c>
    </row>
    <row r="8" spans="1:11" ht="84" customHeight="1" x14ac:dyDescent="0.35">
      <c r="A8" s="9" t="s">
        <v>1509</v>
      </c>
      <c r="B8" s="111" t="s">
        <v>13</v>
      </c>
      <c r="C8" s="26" t="s">
        <v>1510</v>
      </c>
      <c r="D8" s="26"/>
      <c r="E8" s="26" t="s">
        <v>1511</v>
      </c>
      <c r="F8" s="59">
        <v>3893717600</v>
      </c>
      <c r="G8" s="26"/>
      <c r="H8" s="26"/>
      <c r="I8" s="26" t="s">
        <v>1511</v>
      </c>
      <c r="J8" s="59">
        <v>25244324856</v>
      </c>
    </row>
    <row r="9" spans="1:11" ht="212.25" customHeight="1" x14ac:dyDescent="0.35">
      <c r="A9" s="19" t="s">
        <v>1512</v>
      </c>
      <c r="B9" s="106" t="s">
        <v>24</v>
      </c>
      <c r="C9" s="26" t="s">
        <v>1513</v>
      </c>
      <c r="D9" s="19" t="s">
        <v>40</v>
      </c>
      <c r="E9" s="26" t="s">
        <v>1514</v>
      </c>
      <c r="F9" s="60">
        <v>1216680000</v>
      </c>
      <c r="G9" s="19" t="s">
        <v>28</v>
      </c>
      <c r="H9" s="26"/>
      <c r="I9" s="26" t="s">
        <v>1515</v>
      </c>
      <c r="J9" s="60">
        <v>7694480000</v>
      </c>
    </row>
    <row r="10" spans="1:11" ht="57" customHeight="1" x14ac:dyDescent="0.35">
      <c r="A10" s="19" t="s">
        <v>1516</v>
      </c>
      <c r="B10" s="106" t="s">
        <v>30</v>
      </c>
      <c r="C10" s="26" t="s">
        <v>1517</v>
      </c>
      <c r="D10" s="19" t="s">
        <v>40</v>
      </c>
      <c r="E10" s="26" t="s">
        <v>1518</v>
      </c>
      <c r="F10" s="60">
        <v>261900000</v>
      </c>
      <c r="G10" s="19" t="s">
        <v>28</v>
      </c>
      <c r="H10" s="26"/>
      <c r="I10" s="26" t="s">
        <v>1519</v>
      </c>
      <c r="J10" s="60">
        <v>2738535968</v>
      </c>
    </row>
    <row r="11" spans="1:11" ht="116.15" customHeight="1" x14ac:dyDescent="0.35">
      <c r="A11" s="19" t="s">
        <v>1520</v>
      </c>
      <c r="B11" s="106" t="s">
        <v>34</v>
      </c>
      <c r="C11" s="26" t="s">
        <v>1521</v>
      </c>
      <c r="D11" s="19" t="s">
        <v>40</v>
      </c>
      <c r="E11" s="26" t="s">
        <v>1522</v>
      </c>
      <c r="F11" s="60">
        <v>930137600</v>
      </c>
      <c r="G11" s="19" t="s">
        <v>28</v>
      </c>
      <c r="H11" s="26"/>
      <c r="I11" s="26" t="s">
        <v>1523</v>
      </c>
      <c r="J11" s="60">
        <v>5562373888</v>
      </c>
    </row>
    <row r="12" spans="1:11" ht="92.15" customHeight="1" x14ac:dyDescent="0.35">
      <c r="A12" s="19" t="s">
        <v>1524</v>
      </c>
      <c r="B12" s="106" t="s">
        <v>38</v>
      </c>
      <c r="C12" s="26" t="s">
        <v>1525</v>
      </c>
      <c r="D12" s="19" t="s">
        <v>40</v>
      </c>
      <c r="E12" s="26" t="s">
        <v>1526</v>
      </c>
      <c r="F12" s="60">
        <v>354000000</v>
      </c>
      <c r="G12" s="19" t="s">
        <v>28</v>
      </c>
      <c r="H12" s="26"/>
      <c r="I12" s="26" t="s">
        <v>1527</v>
      </c>
      <c r="J12" s="60">
        <v>2155000000</v>
      </c>
    </row>
    <row r="13" spans="1:11" ht="46" customHeight="1" x14ac:dyDescent="0.35">
      <c r="A13" s="19" t="s">
        <v>1528</v>
      </c>
      <c r="B13" s="106" t="s">
        <v>97</v>
      </c>
      <c r="C13" s="26" t="s">
        <v>1529</v>
      </c>
      <c r="D13" s="19" t="s">
        <v>40</v>
      </c>
      <c r="E13" s="26" t="s">
        <v>1530</v>
      </c>
      <c r="F13" s="60">
        <v>253000000</v>
      </c>
      <c r="G13" s="19" t="s">
        <v>28</v>
      </c>
      <c r="H13" s="26"/>
      <c r="I13" s="26" t="s">
        <v>1531</v>
      </c>
      <c r="J13" s="60">
        <v>1686150000</v>
      </c>
    </row>
    <row r="14" spans="1:11" ht="19" customHeight="1" x14ac:dyDescent="0.35">
      <c r="A14" s="19" t="s">
        <v>1532</v>
      </c>
      <c r="B14" s="106" t="s">
        <v>43</v>
      </c>
      <c r="C14" s="19" t="s">
        <v>1533</v>
      </c>
      <c r="D14" s="19" t="s">
        <v>40</v>
      </c>
      <c r="E14" s="19" t="s">
        <v>65</v>
      </c>
      <c r="F14" s="60">
        <v>110000000</v>
      </c>
      <c r="G14" s="19" t="s">
        <v>28</v>
      </c>
      <c r="H14" s="24"/>
      <c r="I14" s="19" t="s">
        <v>335</v>
      </c>
      <c r="J14" s="60">
        <v>558050000</v>
      </c>
    </row>
    <row r="15" spans="1:11" ht="27" customHeight="1" x14ac:dyDescent="0.35">
      <c r="A15" s="19" t="s">
        <v>1534</v>
      </c>
      <c r="B15" s="106" t="s">
        <v>48</v>
      </c>
      <c r="C15" s="19" t="s">
        <v>1535</v>
      </c>
      <c r="D15" s="19" t="s">
        <v>40</v>
      </c>
      <c r="E15" s="19" t="s">
        <v>27</v>
      </c>
      <c r="F15" s="60">
        <v>137500000</v>
      </c>
      <c r="G15" s="19" t="s">
        <v>28</v>
      </c>
      <c r="H15" s="24"/>
      <c r="I15" s="19" t="s">
        <v>464</v>
      </c>
      <c r="J15" s="60">
        <v>697562500</v>
      </c>
    </row>
    <row r="16" spans="1:11" ht="54" customHeight="1" x14ac:dyDescent="0.35">
      <c r="A16" s="19" t="s">
        <v>1536</v>
      </c>
      <c r="B16" s="106" t="s">
        <v>51</v>
      </c>
      <c r="C16" s="26" t="s">
        <v>1537</v>
      </c>
      <c r="D16" s="19" t="s">
        <v>40</v>
      </c>
      <c r="E16" s="26" t="s">
        <v>363</v>
      </c>
      <c r="F16" s="60">
        <v>630500000</v>
      </c>
      <c r="G16" s="19" t="s">
        <v>28</v>
      </c>
      <c r="H16" s="26"/>
      <c r="I16" s="26" t="s">
        <v>1538</v>
      </c>
      <c r="J16" s="60">
        <v>4152172500</v>
      </c>
    </row>
    <row r="17" spans="1:10" ht="62.15" customHeight="1" x14ac:dyDescent="0.35">
      <c r="A17" s="9" t="s">
        <v>1539</v>
      </c>
      <c r="B17" s="111" t="s">
        <v>54</v>
      </c>
      <c r="C17" s="26" t="s">
        <v>1540</v>
      </c>
      <c r="D17" s="26"/>
      <c r="E17" s="26" t="s">
        <v>93</v>
      </c>
      <c r="F17" s="59">
        <v>110000000</v>
      </c>
      <c r="G17" s="26"/>
      <c r="H17" s="26"/>
      <c r="I17" s="26" t="s">
        <v>93</v>
      </c>
      <c r="J17" s="59">
        <v>564100000</v>
      </c>
    </row>
    <row r="18" spans="1:10" ht="27" customHeight="1" x14ac:dyDescent="0.35">
      <c r="A18" s="19" t="s">
        <v>1541</v>
      </c>
      <c r="B18" s="106" t="s">
        <v>59</v>
      </c>
      <c r="C18" s="19" t="s">
        <v>1542</v>
      </c>
      <c r="D18" s="19" t="s">
        <v>40</v>
      </c>
      <c r="E18" s="19" t="s">
        <v>1543</v>
      </c>
      <c r="F18" s="60">
        <v>55000000</v>
      </c>
      <c r="G18" s="19" t="s">
        <v>28</v>
      </c>
      <c r="H18" s="24"/>
      <c r="I18" s="19" t="s">
        <v>1543</v>
      </c>
      <c r="J18" s="60">
        <v>282050000</v>
      </c>
    </row>
    <row r="19" spans="1:10" ht="19" customHeight="1" x14ac:dyDescent="0.35">
      <c r="A19" s="19" t="s">
        <v>1544</v>
      </c>
      <c r="B19" s="106" t="s">
        <v>63</v>
      </c>
      <c r="C19" s="19" t="s">
        <v>1103</v>
      </c>
      <c r="D19" s="19" t="s">
        <v>40</v>
      </c>
      <c r="E19" s="19" t="s">
        <v>65</v>
      </c>
      <c r="F19" s="60">
        <v>55000000</v>
      </c>
      <c r="G19" s="19" t="s">
        <v>28</v>
      </c>
      <c r="H19" s="24"/>
      <c r="I19" s="19" t="s">
        <v>65</v>
      </c>
      <c r="J19" s="60">
        <v>282050000</v>
      </c>
    </row>
    <row r="20" spans="1:10" ht="70" customHeight="1" x14ac:dyDescent="0.35">
      <c r="A20" s="9" t="s">
        <v>1545</v>
      </c>
      <c r="B20" s="111" t="s">
        <v>67</v>
      </c>
      <c r="C20" s="26" t="s">
        <v>1546</v>
      </c>
      <c r="D20" s="26"/>
      <c r="E20" s="26" t="s">
        <v>93</v>
      </c>
      <c r="F20" s="59">
        <v>627000000</v>
      </c>
      <c r="G20" s="26"/>
      <c r="H20" s="26"/>
      <c r="I20" s="26" t="s">
        <v>93</v>
      </c>
      <c r="J20" s="59">
        <v>3295670000</v>
      </c>
    </row>
    <row r="21" spans="1:10" ht="27" customHeight="1" x14ac:dyDescent="0.35">
      <c r="A21" s="19" t="s">
        <v>1547</v>
      </c>
      <c r="B21" s="106" t="s">
        <v>72</v>
      </c>
      <c r="C21" s="19" t="s">
        <v>1548</v>
      </c>
      <c r="D21" s="19" t="s">
        <v>40</v>
      </c>
      <c r="E21" s="19" t="s">
        <v>75</v>
      </c>
      <c r="F21" s="60">
        <v>165000000</v>
      </c>
      <c r="G21" s="19" t="s">
        <v>28</v>
      </c>
      <c r="H21" s="24"/>
      <c r="I21" s="19" t="s">
        <v>75</v>
      </c>
      <c r="J21" s="60">
        <v>951075000</v>
      </c>
    </row>
    <row r="22" spans="1:10" ht="21" customHeight="1" x14ac:dyDescent="0.35">
      <c r="A22" s="19" t="s">
        <v>1549</v>
      </c>
      <c r="B22" s="106" t="s">
        <v>78</v>
      </c>
      <c r="C22" s="19" t="s">
        <v>1309</v>
      </c>
      <c r="D22" s="19" t="s">
        <v>40</v>
      </c>
      <c r="E22" s="19" t="s">
        <v>75</v>
      </c>
      <c r="F22" s="60">
        <v>117700000</v>
      </c>
      <c r="G22" s="19" t="s">
        <v>28</v>
      </c>
      <c r="H22" s="24"/>
      <c r="I22" s="19" t="s">
        <v>75</v>
      </c>
      <c r="J22" s="60">
        <v>590113500</v>
      </c>
    </row>
    <row r="23" spans="1:10" ht="21" customHeight="1" x14ac:dyDescent="0.35">
      <c r="A23" s="19" t="s">
        <v>1550</v>
      </c>
      <c r="B23" s="106" t="s">
        <v>83</v>
      </c>
      <c r="C23" s="19" t="s">
        <v>1551</v>
      </c>
      <c r="D23" s="19" t="s">
        <v>40</v>
      </c>
      <c r="E23" s="19" t="s">
        <v>80</v>
      </c>
      <c r="F23" s="60">
        <v>165000000</v>
      </c>
      <c r="G23" s="19" t="s">
        <v>28</v>
      </c>
      <c r="H23" s="24"/>
      <c r="I23" s="19" t="s">
        <v>80</v>
      </c>
      <c r="J23" s="60">
        <v>857860000</v>
      </c>
    </row>
    <row r="24" spans="1:10" ht="19" customHeight="1" x14ac:dyDescent="0.35">
      <c r="A24" s="19" t="s">
        <v>1552</v>
      </c>
      <c r="B24" s="106" t="s">
        <v>102</v>
      </c>
      <c r="C24" s="19" t="s">
        <v>1553</v>
      </c>
      <c r="D24" s="19" t="s">
        <v>40</v>
      </c>
      <c r="E24" s="19" t="s">
        <v>1554</v>
      </c>
      <c r="F24" s="60">
        <v>179300000</v>
      </c>
      <c r="G24" s="19" t="s">
        <v>28</v>
      </c>
      <c r="H24" s="24"/>
      <c r="I24" s="19" t="s">
        <v>1554</v>
      </c>
      <c r="J24" s="60">
        <v>896621500</v>
      </c>
    </row>
    <row r="25" spans="1:10" ht="129" customHeight="1" x14ac:dyDescent="0.35">
      <c r="A25" s="9" t="s">
        <v>1555</v>
      </c>
      <c r="B25" s="111" t="s">
        <v>1556</v>
      </c>
      <c r="C25" s="26" t="s">
        <v>1557</v>
      </c>
      <c r="D25" s="26"/>
      <c r="E25" s="26" t="s">
        <v>1558</v>
      </c>
      <c r="F25" s="59">
        <v>2457385000</v>
      </c>
      <c r="G25" s="26"/>
      <c r="H25" s="26"/>
      <c r="I25" s="26" t="s">
        <v>1558</v>
      </c>
      <c r="J25" s="59">
        <v>15238849500</v>
      </c>
    </row>
    <row r="26" spans="1:10" ht="129" customHeight="1" x14ac:dyDescent="0.35">
      <c r="A26" s="19" t="s">
        <v>1559</v>
      </c>
      <c r="B26" s="106" t="s">
        <v>1560</v>
      </c>
      <c r="C26" s="26" t="s">
        <v>1561</v>
      </c>
      <c r="D26" s="19" t="s">
        <v>40</v>
      </c>
      <c r="E26" s="26" t="s">
        <v>1558</v>
      </c>
      <c r="F26" s="61">
        <v>0</v>
      </c>
      <c r="G26" s="19" t="s">
        <v>28</v>
      </c>
      <c r="H26" s="26"/>
      <c r="I26" s="26" t="s">
        <v>1558</v>
      </c>
      <c r="J26" s="60">
        <v>250000000</v>
      </c>
    </row>
    <row r="27" spans="1:10" ht="30" customHeight="1" x14ac:dyDescent="0.35">
      <c r="A27" s="19" t="s">
        <v>1562</v>
      </c>
      <c r="B27" s="106" t="s">
        <v>1563</v>
      </c>
      <c r="C27" s="19" t="s">
        <v>1564</v>
      </c>
      <c r="D27" s="19" t="s">
        <v>40</v>
      </c>
      <c r="E27" s="19" t="s">
        <v>65</v>
      </c>
      <c r="F27" s="60">
        <v>300000000</v>
      </c>
      <c r="G27" s="19" t="s">
        <v>28</v>
      </c>
      <c r="H27" s="26"/>
      <c r="I27" s="19" t="s">
        <v>335</v>
      </c>
      <c r="J27" s="60">
        <v>1140000000</v>
      </c>
    </row>
    <row r="28" spans="1:10" ht="30" customHeight="1" x14ac:dyDescent="0.35">
      <c r="A28" s="19" t="s">
        <v>1565</v>
      </c>
      <c r="B28" s="106" t="s">
        <v>1566</v>
      </c>
      <c r="C28" s="19" t="s">
        <v>1567</v>
      </c>
      <c r="D28" s="19" t="s">
        <v>40</v>
      </c>
      <c r="E28" s="19" t="s">
        <v>65</v>
      </c>
      <c r="F28" s="60">
        <v>200000000</v>
      </c>
      <c r="G28" s="19" t="s">
        <v>28</v>
      </c>
      <c r="H28" s="26"/>
      <c r="I28" s="19" t="s">
        <v>335</v>
      </c>
      <c r="J28" s="60">
        <v>1100000000</v>
      </c>
    </row>
    <row r="29" spans="1:10" ht="30" customHeight="1" x14ac:dyDescent="0.35">
      <c r="A29" s="19" t="s">
        <v>1568</v>
      </c>
      <c r="B29" s="106" t="s">
        <v>1569</v>
      </c>
      <c r="C29" s="19" t="s">
        <v>1570</v>
      </c>
      <c r="D29" s="19" t="s">
        <v>40</v>
      </c>
      <c r="E29" s="19" t="s">
        <v>1571</v>
      </c>
      <c r="F29" s="60">
        <v>214800000</v>
      </c>
      <c r="G29" s="19" t="s">
        <v>28</v>
      </c>
      <c r="H29" s="26"/>
      <c r="I29" s="19" t="s">
        <v>1572</v>
      </c>
      <c r="J29" s="60">
        <v>1633000000</v>
      </c>
    </row>
    <row r="30" spans="1:10" ht="38.15" customHeight="1" x14ac:dyDescent="0.35">
      <c r="A30" s="19" t="s">
        <v>1573</v>
      </c>
      <c r="B30" s="106" t="s">
        <v>1574</v>
      </c>
      <c r="C30" s="26" t="s">
        <v>1575</v>
      </c>
      <c r="D30" s="19" t="s">
        <v>40</v>
      </c>
      <c r="E30" s="26" t="s">
        <v>1576</v>
      </c>
      <c r="F30" s="60">
        <v>374175000</v>
      </c>
      <c r="G30" s="19" t="s">
        <v>28</v>
      </c>
      <c r="H30" s="26"/>
      <c r="I30" s="26" t="s">
        <v>1576</v>
      </c>
      <c r="J30" s="60">
        <v>2055000000</v>
      </c>
    </row>
    <row r="31" spans="1:10" ht="73" customHeight="1" x14ac:dyDescent="0.35">
      <c r="A31" s="19" t="s">
        <v>1577</v>
      </c>
      <c r="B31" s="106" t="s">
        <v>1578</v>
      </c>
      <c r="C31" s="26" t="s">
        <v>1579</v>
      </c>
      <c r="D31" s="19" t="s">
        <v>40</v>
      </c>
      <c r="E31" s="26" t="s">
        <v>380</v>
      </c>
      <c r="F31" s="60">
        <v>351450000</v>
      </c>
      <c r="G31" s="19" t="s">
        <v>28</v>
      </c>
      <c r="H31" s="26"/>
      <c r="I31" s="26" t="s">
        <v>381</v>
      </c>
      <c r="J31" s="60">
        <v>2205950000</v>
      </c>
    </row>
    <row r="32" spans="1:10" ht="30" customHeight="1" x14ac:dyDescent="0.35">
      <c r="A32" s="19" t="s">
        <v>1580</v>
      </c>
      <c r="B32" s="106" t="s">
        <v>1581</v>
      </c>
      <c r="C32" s="19" t="s">
        <v>1582</v>
      </c>
      <c r="D32" s="19" t="s">
        <v>40</v>
      </c>
      <c r="E32" s="19" t="s">
        <v>65</v>
      </c>
      <c r="F32" s="60">
        <v>275000000</v>
      </c>
      <c r="G32" s="19" t="s">
        <v>28</v>
      </c>
      <c r="H32" s="26"/>
      <c r="I32" s="19" t="s">
        <v>335</v>
      </c>
      <c r="J32" s="60">
        <v>1313000000</v>
      </c>
    </row>
    <row r="33" spans="1:10" ht="30" customHeight="1" x14ac:dyDescent="0.35">
      <c r="A33" s="19" t="s">
        <v>1583</v>
      </c>
      <c r="B33" s="106" t="s">
        <v>1584</v>
      </c>
      <c r="C33" s="19" t="s">
        <v>1585</v>
      </c>
      <c r="D33" s="19" t="s">
        <v>40</v>
      </c>
      <c r="E33" s="19" t="s">
        <v>65</v>
      </c>
      <c r="F33" s="60">
        <v>220000000</v>
      </c>
      <c r="G33" s="19" t="s">
        <v>28</v>
      </c>
      <c r="H33" s="26"/>
      <c r="I33" s="19" t="s">
        <v>335</v>
      </c>
      <c r="J33" s="60">
        <v>1980000000</v>
      </c>
    </row>
    <row r="34" spans="1:10" ht="30" customHeight="1" x14ac:dyDescent="0.35">
      <c r="A34" s="19" t="s">
        <v>1586</v>
      </c>
      <c r="B34" s="106" t="s">
        <v>1587</v>
      </c>
      <c r="C34" s="19" t="s">
        <v>1588</v>
      </c>
      <c r="D34" s="19" t="s">
        <v>40</v>
      </c>
      <c r="E34" s="19" t="s">
        <v>65</v>
      </c>
      <c r="F34" s="60">
        <v>521960000</v>
      </c>
      <c r="G34" s="19" t="s">
        <v>28</v>
      </c>
      <c r="H34" s="26"/>
      <c r="I34" s="19" t="s">
        <v>335</v>
      </c>
      <c r="J34" s="60">
        <v>3561899500</v>
      </c>
    </row>
    <row r="35" spans="1:10" ht="97" customHeight="1" x14ac:dyDescent="0.35">
      <c r="A35" s="9" t="s">
        <v>1589</v>
      </c>
      <c r="B35" s="111" t="s">
        <v>1590</v>
      </c>
      <c r="C35" s="26" t="s">
        <v>1591</v>
      </c>
      <c r="D35" s="19" t="s">
        <v>515</v>
      </c>
      <c r="E35" s="26" t="s">
        <v>1558</v>
      </c>
      <c r="F35" s="59">
        <v>1426030000</v>
      </c>
      <c r="G35" s="26"/>
      <c r="H35" s="26"/>
      <c r="I35" s="26" t="s">
        <v>1558</v>
      </c>
      <c r="J35" s="59">
        <v>8352525000</v>
      </c>
    </row>
    <row r="36" spans="1:10" ht="30" customHeight="1" x14ac:dyDescent="0.35">
      <c r="A36" s="19" t="s">
        <v>1592</v>
      </c>
      <c r="B36" s="106" t="s">
        <v>1593</v>
      </c>
      <c r="C36" s="19" t="s">
        <v>1594</v>
      </c>
      <c r="D36" s="19" t="s">
        <v>40</v>
      </c>
      <c r="E36" s="19" t="s">
        <v>696</v>
      </c>
      <c r="F36" s="60">
        <v>207530000</v>
      </c>
      <c r="G36" s="19" t="s">
        <v>28</v>
      </c>
      <c r="H36" s="26"/>
      <c r="I36" s="19" t="s">
        <v>1595</v>
      </c>
      <c r="J36" s="60">
        <v>1345125000</v>
      </c>
    </row>
    <row r="37" spans="1:10" ht="62.15" customHeight="1" x14ac:dyDescent="0.35">
      <c r="A37" s="19" t="s">
        <v>1596</v>
      </c>
      <c r="B37" s="106" t="s">
        <v>1597</v>
      </c>
      <c r="C37" s="26" t="s">
        <v>1598</v>
      </c>
      <c r="D37" s="19" t="s">
        <v>40</v>
      </c>
      <c r="E37" s="26" t="s">
        <v>1599</v>
      </c>
      <c r="F37" s="60">
        <v>180000000</v>
      </c>
      <c r="G37" s="19" t="s">
        <v>28</v>
      </c>
      <c r="H37" s="26"/>
      <c r="I37" s="26" t="s">
        <v>1600</v>
      </c>
      <c r="J37" s="60">
        <v>1258362500</v>
      </c>
    </row>
    <row r="38" spans="1:10" ht="30" customHeight="1" x14ac:dyDescent="0.35">
      <c r="A38" s="19" t="s">
        <v>1601</v>
      </c>
      <c r="B38" s="106" t="s">
        <v>1602</v>
      </c>
      <c r="C38" s="19" t="s">
        <v>1603</v>
      </c>
      <c r="D38" s="19" t="s">
        <v>40</v>
      </c>
      <c r="E38" s="19" t="s">
        <v>696</v>
      </c>
      <c r="F38" s="60">
        <v>220000000</v>
      </c>
      <c r="G38" s="19" t="s">
        <v>28</v>
      </c>
      <c r="H38" s="26"/>
      <c r="I38" s="19" t="s">
        <v>1595</v>
      </c>
      <c r="J38" s="60">
        <v>1116100000</v>
      </c>
    </row>
    <row r="39" spans="1:10" ht="38.15" customHeight="1" x14ac:dyDescent="0.35">
      <c r="A39" s="19" t="s">
        <v>1604</v>
      </c>
      <c r="B39" s="106" t="s">
        <v>1605</v>
      </c>
      <c r="C39" s="26" t="s">
        <v>1606</v>
      </c>
      <c r="D39" s="19" t="s">
        <v>40</v>
      </c>
      <c r="E39" s="26" t="s">
        <v>1607</v>
      </c>
      <c r="F39" s="60">
        <v>440000000</v>
      </c>
      <c r="G39" s="19" t="s">
        <v>28</v>
      </c>
      <c r="H39" s="26"/>
      <c r="I39" s="26" t="s">
        <v>1531</v>
      </c>
      <c r="J39" s="60">
        <v>2032200000</v>
      </c>
    </row>
    <row r="40" spans="1:10" ht="43" customHeight="1" x14ac:dyDescent="0.35">
      <c r="A40" s="19" t="s">
        <v>1608</v>
      </c>
      <c r="B40" s="106" t="s">
        <v>1609</v>
      </c>
      <c r="C40" s="19" t="s">
        <v>1610</v>
      </c>
      <c r="D40" s="19" t="s">
        <v>40</v>
      </c>
      <c r="E40" s="19" t="s">
        <v>696</v>
      </c>
      <c r="F40" s="60">
        <v>205000000</v>
      </c>
      <c r="G40" s="19" t="s">
        <v>28</v>
      </c>
      <c r="H40" s="26"/>
      <c r="I40" s="19" t="s">
        <v>1595</v>
      </c>
      <c r="J40" s="60">
        <v>1370125000</v>
      </c>
    </row>
    <row r="41" spans="1:10" ht="30" customHeight="1" x14ac:dyDescent="0.35">
      <c r="A41" s="19" t="s">
        <v>1611</v>
      </c>
      <c r="B41" s="106" t="s">
        <v>1612</v>
      </c>
      <c r="C41" s="19" t="s">
        <v>1613</v>
      </c>
      <c r="D41" s="19" t="s">
        <v>40</v>
      </c>
      <c r="E41" s="19" t="s">
        <v>1614</v>
      </c>
      <c r="F41" s="60">
        <v>173500000</v>
      </c>
      <c r="G41" s="19" t="s">
        <v>28</v>
      </c>
      <c r="H41" s="26"/>
      <c r="I41" s="19" t="s">
        <v>1615</v>
      </c>
      <c r="J41" s="60">
        <v>1230612500</v>
      </c>
    </row>
    <row r="42" spans="1:10" ht="97" customHeight="1" x14ac:dyDescent="0.35">
      <c r="A42" s="9" t="s">
        <v>1616</v>
      </c>
      <c r="B42" s="111" t="s">
        <v>1617</v>
      </c>
      <c r="C42" s="26" t="s">
        <v>1618</v>
      </c>
      <c r="D42" s="26"/>
      <c r="E42" s="26" t="s">
        <v>1619</v>
      </c>
      <c r="F42" s="59">
        <v>3356150000</v>
      </c>
      <c r="G42" s="26"/>
      <c r="H42" s="26"/>
      <c r="I42" s="26" t="s">
        <v>1620</v>
      </c>
      <c r="J42" s="59">
        <v>18260000000</v>
      </c>
    </row>
    <row r="43" spans="1:10" ht="30" customHeight="1" x14ac:dyDescent="0.35">
      <c r="A43" s="19" t="s">
        <v>1621</v>
      </c>
      <c r="B43" s="106" t="s">
        <v>1622</v>
      </c>
      <c r="C43" s="19" t="s">
        <v>1623</v>
      </c>
      <c r="D43" s="19" t="s">
        <v>40</v>
      </c>
      <c r="E43" s="19" t="s">
        <v>1624</v>
      </c>
      <c r="F43" s="60">
        <v>228650000</v>
      </c>
      <c r="G43" s="19" t="s">
        <v>28</v>
      </c>
      <c r="H43" s="26"/>
      <c r="I43" s="19" t="s">
        <v>432</v>
      </c>
      <c r="J43" s="60">
        <v>1402500000</v>
      </c>
    </row>
    <row r="44" spans="1:10" ht="1" customHeight="1" x14ac:dyDescent="0.35">
      <c r="D44" s="19" t="s">
        <v>40</v>
      </c>
    </row>
    <row r="45" spans="1:10" ht="27" customHeight="1" x14ac:dyDescent="0.35">
      <c r="A45" s="19" t="s">
        <v>1625</v>
      </c>
      <c r="B45" s="106" t="s">
        <v>1626</v>
      </c>
      <c r="C45" s="19" t="s">
        <v>1627</v>
      </c>
      <c r="D45" s="19" t="s">
        <v>40</v>
      </c>
      <c r="E45" s="19" t="s">
        <v>65</v>
      </c>
      <c r="F45" s="60">
        <v>312500000</v>
      </c>
      <c r="G45" s="19" t="s">
        <v>28</v>
      </c>
      <c r="H45" s="24"/>
      <c r="I45" s="19" t="s">
        <v>335</v>
      </c>
      <c r="J45" s="60">
        <v>1382500000</v>
      </c>
    </row>
    <row r="46" spans="1:10" ht="38.15" customHeight="1" x14ac:dyDescent="0.35">
      <c r="A46" s="19" t="s">
        <v>1628</v>
      </c>
      <c r="B46" s="106" t="s">
        <v>1629</v>
      </c>
      <c r="C46" s="26" t="s">
        <v>1630</v>
      </c>
      <c r="D46" s="19" t="s">
        <v>40</v>
      </c>
      <c r="E46" s="26" t="s">
        <v>1631</v>
      </c>
      <c r="F46" s="60">
        <v>625000000</v>
      </c>
      <c r="G46" s="19" t="s">
        <v>28</v>
      </c>
      <c r="H46" s="26"/>
      <c r="I46" s="26" t="s">
        <v>1631</v>
      </c>
      <c r="J46" s="60">
        <v>3488125000</v>
      </c>
    </row>
    <row r="47" spans="1:10" ht="38.15" customHeight="1" x14ac:dyDescent="0.35">
      <c r="A47" s="19" t="s">
        <v>1632</v>
      </c>
      <c r="B47" s="106" t="s">
        <v>1633</v>
      </c>
      <c r="C47" s="26" t="s">
        <v>1634</v>
      </c>
      <c r="D47" s="19" t="s">
        <v>40</v>
      </c>
      <c r="E47" s="26" t="s">
        <v>1631</v>
      </c>
      <c r="F47" s="60">
        <v>475000000</v>
      </c>
      <c r="G47" s="19" t="s">
        <v>28</v>
      </c>
      <c r="H47" s="26"/>
      <c r="I47" s="26" t="s">
        <v>1635</v>
      </c>
      <c r="J47" s="60">
        <v>2534750000</v>
      </c>
    </row>
    <row r="48" spans="1:10" ht="84" customHeight="1" x14ac:dyDescent="0.35">
      <c r="A48" s="19" t="s">
        <v>1636</v>
      </c>
      <c r="B48" s="106" t="s">
        <v>1637</v>
      </c>
      <c r="C48" s="26" t="s">
        <v>1638</v>
      </c>
      <c r="D48" s="19" t="s">
        <v>40</v>
      </c>
      <c r="E48" s="26" t="s">
        <v>1639</v>
      </c>
      <c r="F48" s="60">
        <v>500000000</v>
      </c>
      <c r="G48" s="19" t="s">
        <v>28</v>
      </c>
      <c r="H48" s="26"/>
      <c r="I48" s="26" t="s">
        <v>1639</v>
      </c>
      <c r="J48" s="60">
        <v>2705000000</v>
      </c>
    </row>
    <row r="49" spans="1:10" ht="46" customHeight="1" x14ac:dyDescent="0.35">
      <c r="A49" s="19" t="s">
        <v>1640</v>
      </c>
      <c r="B49" s="106" t="s">
        <v>1641</v>
      </c>
      <c r="C49" s="26" t="s">
        <v>1642</v>
      </c>
      <c r="D49" s="19" t="s">
        <v>40</v>
      </c>
      <c r="E49" s="26" t="s">
        <v>1631</v>
      </c>
      <c r="F49" s="60">
        <v>190000000</v>
      </c>
      <c r="G49" s="19" t="s">
        <v>28</v>
      </c>
      <c r="H49" s="26"/>
      <c r="I49" s="26" t="s">
        <v>1631</v>
      </c>
      <c r="J49" s="60">
        <v>1327500000</v>
      </c>
    </row>
    <row r="50" spans="1:10" ht="57" customHeight="1" x14ac:dyDescent="0.35">
      <c r="A50" s="19" t="s">
        <v>1643</v>
      </c>
      <c r="B50" s="106" t="s">
        <v>1644</v>
      </c>
      <c r="C50" s="26" t="s">
        <v>1645</v>
      </c>
      <c r="D50" s="19" t="s">
        <v>40</v>
      </c>
      <c r="E50" s="26" t="s">
        <v>380</v>
      </c>
      <c r="F50" s="60">
        <v>300000000</v>
      </c>
      <c r="G50" s="19" t="s">
        <v>28</v>
      </c>
      <c r="H50" s="26"/>
      <c r="I50" s="26" t="s">
        <v>380</v>
      </c>
      <c r="J50" s="60">
        <v>1553000000</v>
      </c>
    </row>
    <row r="51" spans="1:10" ht="30" customHeight="1" x14ac:dyDescent="0.35">
      <c r="A51" s="19" t="s">
        <v>1646</v>
      </c>
      <c r="B51" s="106" t="s">
        <v>1647</v>
      </c>
      <c r="C51" s="19" t="s">
        <v>1648</v>
      </c>
      <c r="D51" s="19" t="s">
        <v>40</v>
      </c>
      <c r="E51" s="19" t="s">
        <v>562</v>
      </c>
      <c r="F51" s="60">
        <v>275000000</v>
      </c>
      <c r="G51" s="19" t="s">
        <v>28</v>
      </c>
      <c r="H51" s="26"/>
      <c r="I51" s="19" t="s">
        <v>562</v>
      </c>
      <c r="J51" s="60">
        <v>1532750000</v>
      </c>
    </row>
    <row r="52" spans="1:10" ht="38.15" customHeight="1" x14ac:dyDescent="0.35">
      <c r="A52" s="19" t="s">
        <v>1649</v>
      </c>
      <c r="B52" s="106" t="s">
        <v>1650</v>
      </c>
      <c r="C52" s="26" t="s">
        <v>1651</v>
      </c>
      <c r="D52" s="19" t="s">
        <v>40</v>
      </c>
      <c r="E52" s="26" t="s">
        <v>1652</v>
      </c>
      <c r="F52" s="60">
        <v>225000000</v>
      </c>
      <c r="G52" s="19" t="s">
        <v>28</v>
      </c>
      <c r="H52" s="26"/>
      <c r="I52" s="26" t="s">
        <v>1652</v>
      </c>
      <c r="J52" s="60">
        <v>1236625000</v>
      </c>
    </row>
    <row r="53" spans="1:10" ht="27" customHeight="1" x14ac:dyDescent="0.35">
      <c r="A53" s="19" t="s">
        <v>1653</v>
      </c>
      <c r="B53" s="106" t="s">
        <v>1654</v>
      </c>
      <c r="C53" s="19" t="s">
        <v>1655</v>
      </c>
      <c r="D53" s="24"/>
      <c r="E53" s="19" t="s">
        <v>65</v>
      </c>
      <c r="F53" s="60">
        <v>225000000</v>
      </c>
      <c r="G53" s="19" t="s">
        <v>28</v>
      </c>
      <c r="H53" s="24"/>
      <c r="I53" s="19" t="s">
        <v>65</v>
      </c>
      <c r="J53" s="60">
        <v>1097250000</v>
      </c>
    </row>
    <row r="54" spans="1:10" ht="129" customHeight="1" x14ac:dyDescent="0.35">
      <c r="A54" s="9" t="s">
        <v>1656</v>
      </c>
      <c r="B54" s="111" t="s">
        <v>1657</v>
      </c>
      <c r="C54" s="26" t="s">
        <v>1658</v>
      </c>
      <c r="D54" s="26"/>
      <c r="E54" s="26" t="s">
        <v>1558</v>
      </c>
      <c r="F54" s="59">
        <v>1834432400</v>
      </c>
      <c r="G54" s="26"/>
      <c r="H54" s="26"/>
      <c r="I54" s="26" t="s">
        <v>1558</v>
      </c>
      <c r="J54" s="59">
        <v>12613626744</v>
      </c>
    </row>
    <row r="55" spans="1:10" ht="40" customHeight="1" x14ac:dyDescent="0.35">
      <c r="A55" s="19" t="s">
        <v>1659</v>
      </c>
      <c r="B55" s="106" t="s">
        <v>1660</v>
      </c>
      <c r="C55" s="26" t="s">
        <v>1661</v>
      </c>
      <c r="D55" s="19" t="s">
        <v>40</v>
      </c>
      <c r="E55" s="26" t="s">
        <v>1631</v>
      </c>
      <c r="F55" s="60">
        <v>254760000</v>
      </c>
      <c r="G55" s="19" t="s">
        <v>28</v>
      </c>
      <c r="H55" s="26"/>
      <c r="I55" s="26" t="s">
        <v>1631</v>
      </c>
      <c r="J55" s="60">
        <v>1807590000</v>
      </c>
    </row>
    <row r="56" spans="1:10" ht="46" customHeight="1" x14ac:dyDescent="0.35">
      <c r="A56" s="19" t="s">
        <v>1662</v>
      </c>
      <c r="B56" s="106" t="s">
        <v>1663</v>
      </c>
      <c r="C56" s="26" t="s">
        <v>1664</v>
      </c>
      <c r="D56" s="19" t="s">
        <v>40</v>
      </c>
      <c r="E56" s="26" t="s">
        <v>1665</v>
      </c>
      <c r="F56" s="60">
        <v>193170000</v>
      </c>
      <c r="G56" s="19" t="s">
        <v>28</v>
      </c>
      <c r="H56" s="26"/>
      <c r="I56" s="26" t="s">
        <v>1665</v>
      </c>
      <c r="J56" s="60">
        <v>1927375000</v>
      </c>
    </row>
    <row r="57" spans="1:10" ht="104.25" customHeight="1" x14ac:dyDescent="0.35">
      <c r="A57" s="19" t="s">
        <v>1666</v>
      </c>
      <c r="B57" s="106" t="s">
        <v>1667</v>
      </c>
      <c r="C57" s="26" t="s">
        <v>1668</v>
      </c>
      <c r="D57" s="19" t="s">
        <v>40</v>
      </c>
      <c r="E57" s="26" t="s">
        <v>1669</v>
      </c>
      <c r="F57" s="60">
        <v>355000000</v>
      </c>
      <c r="G57" s="19" t="s">
        <v>28</v>
      </c>
      <c r="H57" s="26"/>
      <c r="I57" s="26" t="s">
        <v>1669</v>
      </c>
      <c r="J57" s="60">
        <v>1810000000</v>
      </c>
    </row>
    <row r="58" spans="1:10" ht="41.15" customHeight="1" x14ac:dyDescent="0.35">
      <c r="A58" s="19" t="s">
        <v>1670</v>
      </c>
      <c r="B58" s="106" t="s">
        <v>1671</v>
      </c>
      <c r="C58" s="26" t="s">
        <v>1672</v>
      </c>
      <c r="D58" s="19" t="s">
        <v>40</v>
      </c>
      <c r="E58" s="26" t="s">
        <v>1673</v>
      </c>
      <c r="F58" s="60">
        <v>288670000</v>
      </c>
      <c r="G58" s="19" t="s">
        <v>28</v>
      </c>
      <c r="H58" s="26"/>
      <c r="I58" s="26" t="s">
        <v>1673</v>
      </c>
      <c r="J58" s="60">
        <v>3488125000</v>
      </c>
    </row>
    <row r="59" spans="1:10" ht="30" customHeight="1" x14ac:dyDescent="0.35">
      <c r="A59" s="19" t="s">
        <v>1674</v>
      </c>
      <c r="B59" s="106" t="s">
        <v>1675</v>
      </c>
      <c r="C59" s="19" t="s">
        <v>1676</v>
      </c>
      <c r="D59" s="19" t="s">
        <v>40</v>
      </c>
      <c r="E59" s="19" t="s">
        <v>696</v>
      </c>
      <c r="F59" s="60">
        <v>238250000</v>
      </c>
      <c r="G59" s="19" t="s">
        <v>28</v>
      </c>
      <c r="H59" s="26"/>
      <c r="I59" s="19" t="s">
        <v>694</v>
      </c>
      <c r="J59" s="60">
        <v>1250325000</v>
      </c>
    </row>
    <row r="60" spans="1:10" ht="30" customHeight="1" x14ac:dyDescent="0.35">
      <c r="A60" s="19" t="s">
        <v>1677</v>
      </c>
      <c r="B60" s="106" t="s">
        <v>1678</v>
      </c>
      <c r="C60" s="19" t="s">
        <v>1679</v>
      </c>
      <c r="D60" s="19" t="s">
        <v>40</v>
      </c>
      <c r="E60" s="19" t="s">
        <v>1680</v>
      </c>
      <c r="F60" s="60">
        <v>204582400</v>
      </c>
      <c r="G60" s="19" t="s">
        <v>28</v>
      </c>
      <c r="H60" s="26"/>
      <c r="I60" s="19" t="s">
        <v>1681</v>
      </c>
      <c r="J60" s="60">
        <v>1065607040</v>
      </c>
    </row>
    <row r="61" spans="1:10" ht="65.150000000000006" customHeight="1" x14ac:dyDescent="0.35">
      <c r="A61" s="19" t="s">
        <v>1682</v>
      </c>
      <c r="B61" s="106" t="s">
        <v>1683</v>
      </c>
      <c r="C61" s="26" t="s">
        <v>1684</v>
      </c>
      <c r="D61" s="19" t="s">
        <v>40</v>
      </c>
      <c r="E61" s="26" t="s">
        <v>1685</v>
      </c>
      <c r="F61" s="60">
        <v>300000000</v>
      </c>
      <c r="G61" s="19" t="s">
        <v>28</v>
      </c>
      <c r="H61" s="26"/>
      <c r="I61" s="26" t="s">
        <v>1685</v>
      </c>
      <c r="J61" s="60">
        <v>1264604704</v>
      </c>
    </row>
    <row r="62" spans="1:10" ht="13" customHeight="1" x14ac:dyDescent="0.3">
      <c r="A62" s="9" t="s">
        <v>1686</v>
      </c>
      <c r="B62" s="111" t="s">
        <v>1687</v>
      </c>
      <c r="C62" s="10"/>
      <c r="D62" s="10"/>
      <c r="E62" s="10"/>
      <c r="F62" s="59">
        <v>2028000000</v>
      </c>
      <c r="G62" s="10"/>
      <c r="H62" s="10"/>
      <c r="I62" s="10"/>
      <c r="J62" s="59">
        <v>10900000000</v>
      </c>
    </row>
    <row r="63" spans="1:10" ht="38.15" customHeight="1" x14ac:dyDescent="0.35">
      <c r="A63" s="9" t="s">
        <v>1688</v>
      </c>
      <c r="B63" s="111" t="s">
        <v>1689</v>
      </c>
      <c r="C63" s="26" t="s">
        <v>1690</v>
      </c>
      <c r="D63" s="26"/>
      <c r="E63" s="26" t="s">
        <v>1691</v>
      </c>
      <c r="F63" s="59">
        <v>2028000000</v>
      </c>
      <c r="G63" s="26"/>
      <c r="H63" s="26"/>
      <c r="I63" s="26" t="s">
        <v>1692</v>
      </c>
      <c r="J63" s="59">
        <v>10900000000</v>
      </c>
    </row>
    <row r="64" spans="1:10" ht="35.15" customHeight="1" x14ac:dyDescent="0.35">
      <c r="A64" s="19" t="s">
        <v>1693</v>
      </c>
      <c r="B64" s="106" t="s">
        <v>1694</v>
      </c>
      <c r="C64" s="19" t="s">
        <v>1695</v>
      </c>
      <c r="D64" s="19" t="s">
        <v>40</v>
      </c>
      <c r="E64" s="19" t="s">
        <v>696</v>
      </c>
      <c r="F64" s="60">
        <v>230000000</v>
      </c>
      <c r="G64" s="19" t="s">
        <v>28</v>
      </c>
      <c r="H64" s="26"/>
      <c r="I64" s="19" t="s">
        <v>696</v>
      </c>
      <c r="J64" s="60">
        <v>1200000000</v>
      </c>
    </row>
    <row r="65" spans="1:10" ht="30" customHeight="1" x14ac:dyDescent="0.35">
      <c r="A65" s="19" t="s">
        <v>1696</v>
      </c>
      <c r="B65" s="106" t="s">
        <v>1697</v>
      </c>
      <c r="C65" s="19" t="s">
        <v>1698</v>
      </c>
      <c r="D65" s="19" t="s">
        <v>40</v>
      </c>
      <c r="E65" s="19" t="s">
        <v>696</v>
      </c>
      <c r="F65" s="60">
        <v>230000000</v>
      </c>
      <c r="G65" s="19" t="s">
        <v>28</v>
      </c>
      <c r="H65" s="26"/>
      <c r="I65" s="19" t="s">
        <v>696</v>
      </c>
      <c r="J65" s="60">
        <v>1200000000</v>
      </c>
    </row>
    <row r="66" spans="1:10" ht="30" customHeight="1" x14ac:dyDescent="0.35">
      <c r="A66" s="19" t="s">
        <v>1699</v>
      </c>
      <c r="B66" s="106" t="s">
        <v>1700</v>
      </c>
      <c r="C66" s="19" t="s">
        <v>1701</v>
      </c>
      <c r="D66" s="19" t="s">
        <v>40</v>
      </c>
      <c r="E66" s="19" t="s">
        <v>696</v>
      </c>
      <c r="F66" s="60">
        <v>230000000</v>
      </c>
      <c r="G66" s="19" t="s">
        <v>28</v>
      </c>
      <c r="H66" s="26"/>
      <c r="I66" s="19" t="s">
        <v>696</v>
      </c>
      <c r="J66" s="60">
        <v>1200000000</v>
      </c>
    </row>
    <row r="67" spans="1:10" ht="40" customHeight="1" x14ac:dyDescent="0.35">
      <c r="A67" s="19" t="s">
        <v>1702</v>
      </c>
      <c r="B67" s="106" t="s">
        <v>1703</v>
      </c>
      <c r="C67" s="19" t="s">
        <v>1704</v>
      </c>
      <c r="D67" s="19" t="s">
        <v>40</v>
      </c>
      <c r="E67" s="19" t="s">
        <v>696</v>
      </c>
      <c r="F67" s="60">
        <v>235000000</v>
      </c>
      <c r="G67" s="19" t="s">
        <v>28</v>
      </c>
      <c r="H67" s="26"/>
      <c r="I67" s="19" t="s">
        <v>696</v>
      </c>
      <c r="J67" s="60">
        <v>1325000000</v>
      </c>
    </row>
    <row r="68" spans="1:10" ht="30" customHeight="1" x14ac:dyDescent="0.35">
      <c r="A68" s="19" t="s">
        <v>1705</v>
      </c>
      <c r="B68" s="106" t="s">
        <v>1706</v>
      </c>
      <c r="C68" s="19" t="s">
        <v>1707</v>
      </c>
      <c r="D68" s="19" t="s">
        <v>40</v>
      </c>
      <c r="E68" s="19" t="s">
        <v>696</v>
      </c>
      <c r="F68" s="60">
        <v>225000000</v>
      </c>
      <c r="G68" s="19" t="s">
        <v>28</v>
      </c>
      <c r="H68" s="26"/>
      <c r="I68" s="19" t="s">
        <v>696</v>
      </c>
      <c r="J68" s="60">
        <v>1225000000</v>
      </c>
    </row>
    <row r="69" spans="1:10" ht="30" customHeight="1" x14ac:dyDescent="0.35">
      <c r="A69" s="19" t="s">
        <v>1708</v>
      </c>
      <c r="B69" s="106" t="s">
        <v>1709</v>
      </c>
      <c r="C69" s="19" t="s">
        <v>1710</v>
      </c>
      <c r="D69" s="19" t="s">
        <v>40</v>
      </c>
      <c r="E69" s="19" t="s">
        <v>696</v>
      </c>
      <c r="F69" s="60">
        <v>300000000</v>
      </c>
      <c r="G69" s="19" t="s">
        <v>28</v>
      </c>
      <c r="H69" s="26"/>
      <c r="I69" s="19" t="s">
        <v>696</v>
      </c>
      <c r="J69" s="60">
        <v>1450000000</v>
      </c>
    </row>
    <row r="70" spans="1:10" ht="35.15" customHeight="1" x14ac:dyDescent="0.35">
      <c r="A70" s="19" t="s">
        <v>1711</v>
      </c>
      <c r="B70" s="106" t="s">
        <v>1712</v>
      </c>
      <c r="C70" s="19" t="s">
        <v>1713</v>
      </c>
      <c r="D70" s="19" t="s">
        <v>40</v>
      </c>
      <c r="E70" s="19" t="s">
        <v>65</v>
      </c>
      <c r="F70" s="60">
        <v>378000000</v>
      </c>
      <c r="G70" s="19" t="s">
        <v>28</v>
      </c>
      <c r="H70" s="26"/>
      <c r="I70" s="19" t="s">
        <v>65</v>
      </c>
      <c r="J70" s="60">
        <v>2500000000</v>
      </c>
    </row>
    <row r="71" spans="1:10" ht="27" customHeight="1" x14ac:dyDescent="0.35">
      <c r="A71" s="19" t="s">
        <v>1714</v>
      </c>
      <c r="B71" s="106" t="s">
        <v>1715</v>
      </c>
      <c r="C71" s="19" t="s">
        <v>1716</v>
      </c>
      <c r="D71" s="19" t="s">
        <v>40</v>
      </c>
      <c r="E71" s="19" t="s">
        <v>65</v>
      </c>
      <c r="F71" s="60">
        <v>200000000</v>
      </c>
      <c r="G71" s="19" t="s">
        <v>28</v>
      </c>
      <c r="H71" s="24"/>
      <c r="I71" s="19" t="s">
        <v>65</v>
      </c>
      <c r="J71" s="60">
        <v>800000000</v>
      </c>
    </row>
  </sheetData>
  <mergeCells count="8">
    <mergeCell ref="A1:K1"/>
    <mergeCell ref="A2:K2"/>
    <mergeCell ref="A3:A4"/>
    <mergeCell ref="B3:B4"/>
    <mergeCell ref="C3:C4"/>
    <mergeCell ref="D3:G3"/>
    <mergeCell ref="H3:H4"/>
    <mergeCell ref="I3:J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8"/>
  <sheetViews>
    <sheetView zoomScale="85" zoomScaleNormal="85" workbookViewId="0">
      <selection activeCell="E9" sqref="E9"/>
    </sheetView>
  </sheetViews>
  <sheetFormatPr defaultColWidth="9.1796875" defaultRowHeight="10" x14ac:dyDescent="0.35"/>
  <cols>
    <col min="1" max="1" width="16" style="219" customWidth="1"/>
    <col min="2" max="2" width="41.81640625" style="219" customWidth="1"/>
    <col min="3" max="3" width="34.1796875" style="219" customWidth="1"/>
    <col min="4" max="5" width="20" style="409" customWidth="1"/>
    <col min="6" max="6" width="20" style="219" customWidth="1"/>
    <col min="7" max="7" width="20" style="219" hidden="1" customWidth="1"/>
    <col min="8" max="8" width="20" style="409" customWidth="1"/>
    <col min="9" max="9" width="15.7265625" style="219" customWidth="1"/>
    <col min="10" max="10" width="20" style="219" customWidth="1"/>
    <col min="11" max="11" width="20" style="219" hidden="1" customWidth="1"/>
    <col min="12" max="12" width="16.7265625" style="219" customWidth="1"/>
    <col min="13" max="13" width="35.1796875" style="219" customWidth="1"/>
    <col min="14" max="16384" width="9.1796875" style="219"/>
  </cols>
  <sheetData>
    <row r="1" spans="1:13" ht="52.4" customHeight="1" x14ac:dyDescent="0.35">
      <c r="A1" s="495" t="s">
        <v>3489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</row>
    <row r="2" spans="1:13" ht="11.25" customHeight="1" x14ac:dyDescent="0.35">
      <c r="A2" s="496" t="s">
        <v>5553</v>
      </c>
      <c r="B2" s="496"/>
      <c r="C2" s="496"/>
      <c r="D2" s="496"/>
      <c r="E2" s="496"/>
      <c r="F2" s="496"/>
      <c r="G2" s="496"/>
      <c r="H2" s="496"/>
      <c r="I2" s="496"/>
      <c r="J2" s="496"/>
      <c r="K2" s="496"/>
      <c r="L2" s="496"/>
    </row>
    <row r="3" spans="1:13" ht="19" customHeight="1" x14ac:dyDescent="0.35"/>
    <row r="4" spans="1:13" ht="25" customHeight="1" x14ac:dyDescent="0.35">
      <c r="A4" s="497" t="s">
        <v>111</v>
      </c>
      <c r="B4" s="497" t="s">
        <v>112</v>
      </c>
      <c r="C4" s="497" t="s">
        <v>113</v>
      </c>
      <c r="D4" s="499" t="s">
        <v>114</v>
      </c>
      <c r="E4" s="500"/>
      <c r="F4" s="500"/>
      <c r="G4" s="500"/>
      <c r="H4" s="501"/>
      <c r="I4" s="502" t="s">
        <v>115</v>
      </c>
      <c r="J4" s="504" t="s">
        <v>116</v>
      </c>
      <c r="K4" s="504"/>
      <c r="L4" s="504"/>
    </row>
    <row r="5" spans="1:13" ht="25" customHeight="1" x14ac:dyDescent="0.35">
      <c r="A5" s="498"/>
      <c r="B5" s="498"/>
      <c r="C5" s="498"/>
      <c r="D5" s="294" t="s">
        <v>117</v>
      </c>
      <c r="E5" s="294" t="s">
        <v>118</v>
      </c>
      <c r="F5" s="294" t="s">
        <v>119</v>
      </c>
      <c r="G5" s="295"/>
      <c r="H5" s="294" t="s">
        <v>120</v>
      </c>
      <c r="I5" s="503"/>
      <c r="J5" s="296" t="s">
        <v>118</v>
      </c>
      <c r="K5" s="297" t="s">
        <v>121</v>
      </c>
      <c r="L5" s="298" t="s">
        <v>121</v>
      </c>
    </row>
    <row r="6" spans="1:13" ht="13" customHeight="1" x14ac:dyDescent="0.35">
      <c r="A6" s="294" t="s">
        <v>122</v>
      </c>
      <c r="B6" s="299">
        <v>2</v>
      </c>
      <c r="C6" s="299">
        <v>3</v>
      </c>
      <c r="D6" s="299">
        <v>4</v>
      </c>
      <c r="E6" s="299">
        <v>5</v>
      </c>
      <c r="F6" s="299">
        <v>6</v>
      </c>
      <c r="G6" s="299"/>
      <c r="H6" s="299">
        <v>7</v>
      </c>
      <c r="I6" s="300">
        <v>8</v>
      </c>
      <c r="J6" s="301">
        <v>9</v>
      </c>
      <c r="K6" s="301">
        <v>10</v>
      </c>
      <c r="L6" s="301">
        <v>10</v>
      </c>
      <c r="M6" s="218">
        <f>F7+F221+F236</f>
        <v>213859081430</v>
      </c>
    </row>
    <row r="7" spans="1:13" ht="13" customHeight="1" x14ac:dyDescent="0.35">
      <c r="A7" s="295" t="s">
        <v>5554</v>
      </c>
      <c r="B7" s="295" t="s">
        <v>5555</v>
      </c>
      <c r="C7" s="216"/>
      <c r="D7" s="410"/>
      <c r="E7" s="410"/>
      <c r="F7" s="302">
        <f>F8</f>
        <v>97813219730</v>
      </c>
      <c r="G7" s="302"/>
      <c r="H7" s="410"/>
      <c r="I7" s="303"/>
      <c r="J7" s="304"/>
      <c r="K7" s="305"/>
      <c r="L7" s="306">
        <f>L8</f>
        <v>104964410702.72</v>
      </c>
      <c r="M7" s="386">
        <v>213859081430</v>
      </c>
    </row>
    <row r="8" spans="1:13" ht="13" customHeight="1" x14ac:dyDescent="0.2">
      <c r="A8" s="295" t="s">
        <v>5556</v>
      </c>
      <c r="B8" s="295" t="s">
        <v>5557</v>
      </c>
      <c r="C8" s="216"/>
      <c r="D8" s="410"/>
      <c r="E8" s="410"/>
      <c r="F8" s="302">
        <f>F177+F160+F112+F47+F28+F23+F20+F9</f>
        <v>97813219730</v>
      </c>
      <c r="G8" s="302"/>
      <c r="H8" s="410"/>
      <c r="I8" s="303"/>
      <c r="J8" s="304"/>
      <c r="K8" s="305">
        <f>K177+K160+K112+K47+K28+K23+K20+K9</f>
        <v>98097580096</v>
      </c>
      <c r="L8" s="305">
        <f>L177+L160+L112+L47+L28+L23+L20+L9</f>
        <v>104964410702.72</v>
      </c>
    </row>
    <row r="9" spans="1:13" s="393" customFormat="1" ht="73" customHeight="1" x14ac:dyDescent="0.35">
      <c r="A9" s="295" t="s">
        <v>5558</v>
      </c>
      <c r="B9" s="295" t="s">
        <v>126</v>
      </c>
      <c r="C9" s="390" t="s">
        <v>6321</v>
      </c>
      <c r="D9" s="411"/>
      <c r="E9" s="411" t="s">
        <v>6322</v>
      </c>
      <c r="F9" s="302">
        <f>SUM(F10:F19)</f>
        <v>24724339800</v>
      </c>
      <c r="G9" s="302">
        <v>24724339800</v>
      </c>
      <c r="H9" s="411"/>
      <c r="I9" s="391"/>
      <c r="J9" s="392" t="s">
        <v>6322</v>
      </c>
      <c r="K9" s="382">
        <f>SUM(K10:K19)</f>
        <v>24934720080</v>
      </c>
      <c r="L9" s="382">
        <f>SUM(L10:L19)</f>
        <v>26680150485.599998</v>
      </c>
      <c r="M9" s="394">
        <f>M6-M7</f>
        <v>0</v>
      </c>
    </row>
    <row r="10" spans="1:13" ht="235.5" customHeight="1" x14ac:dyDescent="0.35">
      <c r="A10" s="236" t="s">
        <v>5559</v>
      </c>
      <c r="B10" s="236" t="s">
        <v>89</v>
      </c>
      <c r="C10" s="238" t="s">
        <v>5560</v>
      </c>
      <c r="D10" s="413" t="s">
        <v>106</v>
      </c>
      <c r="E10" s="412" t="s">
        <v>5561</v>
      </c>
      <c r="F10" s="309">
        <v>2103802800</v>
      </c>
      <c r="G10" s="309"/>
      <c r="H10" s="413" t="s">
        <v>130</v>
      </c>
      <c r="I10" s="307"/>
      <c r="J10" s="308" t="s">
        <v>5561</v>
      </c>
      <c r="K10" s="310">
        <f>2103802800+(2103802800*10%)</f>
        <v>2314183080</v>
      </c>
      <c r="L10" s="311">
        <f>K10+(K10*7%)</f>
        <v>2476175895.5999999</v>
      </c>
      <c r="M10" s="218" t="s">
        <v>515</v>
      </c>
    </row>
    <row r="11" spans="1:13" ht="20" x14ac:dyDescent="0.35">
      <c r="A11" s="236" t="s">
        <v>5562</v>
      </c>
      <c r="B11" s="236" t="s">
        <v>132</v>
      </c>
      <c r="C11" s="236" t="s">
        <v>5563</v>
      </c>
      <c r="D11" s="413" t="s">
        <v>106</v>
      </c>
      <c r="E11" s="413" t="s">
        <v>5564</v>
      </c>
      <c r="F11" s="309">
        <v>3169837000</v>
      </c>
      <c r="G11" s="309"/>
      <c r="H11" s="413" t="s">
        <v>130</v>
      </c>
      <c r="I11" s="312"/>
      <c r="J11" s="313" t="s">
        <v>5564</v>
      </c>
      <c r="K11" s="310">
        <v>3169837000</v>
      </c>
      <c r="L11" s="311">
        <f t="shared" ref="L11:L19" si="0">K11+(K11*7%)</f>
        <v>3391725590</v>
      </c>
    </row>
    <row r="12" spans="1:13" ht="27" customHeight="1" x14ac:dyDescent="0.35">
      <c r="A12" s="236" t="s">
        <v>5565</v>
      </c>
      <c r="B12" s="236" t="s">
        <v>136</v>
      </c>
      <c r="C12" s="236" t="s">
        <v>5566</v>
      </c>
      <c r="D12" s="413" t="s">
        <v>106</v>
      </c>
      <c r="E12" s="413" t="s">
        <v>129</v>
      </c>
      <c r="F12" s="309">
        <v>665500000</v>
      </c>
      <c r="G12" s="309"/>
      <c r="H12" s="413" t="s">
        <v>130</v>
      </c>
      <c r="I12" s="312"/>
      <c r="J12" s="313" t="s">
        <v>129</v>
      </c>
      <c r="K12" s="310">
        <v>665500000</v>
      </c>
      <c r="L12" s="311">
        <f t="shared" si="0"/>
        <v>712085000</v>
      </c>
    </row>
    <row r="13" spans="1:13" ht="99" customHeight="1" x14ac:dyDescent="0.35">
      <c r="A13" s="236" t="s">
        <v>5567</v>
      </c>
      <c r="B13" s="236" t="s">
        <v>5568</v>
      </c>
      <c r="C13" s="238" t="s">
        <v>5569</v>
      </c>
      <c r="D13" s="413" t="s">
        <v>106</v>
      </c>
      <c r="E13" s="412" t="s">
        <v>5570</v>
      </c>
      <c r="F13" s="309">
        <v>500000000</v>
      </c>
      <c r="G13" s="309"/>
      <c r="H13" s="413" t="s">
        <v>130</v>
      </c>
      <c r="I13" s="307"/>
      <c r="J13" s="308" t="s">
        <v>5570</v>
      </c>
      <c r="K13" s="310">
        <v>500000000</v>
      </c>
      <c r="L13" s="311">
        <f t="shared" si="0"/>
        <v>535000000</v>
      </c>
    </row>
    <row r="14" spans="1:13" ht="65.150000000000006" customHeight="1" x14ac:dyDescent="0.35">
      <c r="A14" s="236" t="s">
        <v>5571</v>
      </c>
      <c r="B14" s="236" t="s">
        <v>5572</v>
      </c>
      <c r="C14" s="238" t="s">
        <v>5573</v>
      </c>
      <c r="D14" s="413" t="s">
        <v>106</v>
      </c>
      <c r="E14" s="412" t="s">
        <v>5574</v>
      </c>
      <c r="F14" s="309">
        <v>17500000000</v>
      </c>
      <c r="G14" s="309"/>
      <c r="H14" s="413" t="s">
        <v>130</v>
      </c>
      <c r="I14" s="307"/>
      <c r="J14" s="308" t="s">
        <v>5574</v>
      </c>
      <c r="K14" s="310">
        <v>17500000000</v>
      </c>
      <c r="L14" s="311">
        <f t="shared" si="0"/>
        <v>18725000000</v>
      </c>
    </row>
    <row r="15" spans="1:13" ht="27" customHeight="1" x14ac:dyDescent="0.35">
      <c r="A15" s="236" t="s">
        <v>5575</v>
      </c>
      <c r="B15" s="236" t="s">
        <v>145</v>
      </c>
      <c r="C15" s="236" t="s">
        <v>5576</v>
      </c>
      <c r="D15" s="413" t="s">
        <v>106</v>
      </c>
      <c r="E15" s="413" t="s">
        <v>5577</v>
      </c>
      <c r="F15" s="309">
        <v>50000000</v>
      </c>
      <c r="G15" s="309"/>
      <c r="H15" s="413" t="s">
        <v>130</v>
      </c>
      <c r="I15" s="312"/>
      <c r="J15" s="313" t="s">
        <v>5577</v>
      </c>
      <c r="K15" s="310">
        <v>50000000</v>
      </c>
      <c r="L15" s="311">
        <f t="shared" si="0"/>
        <v>53500000</v>
      </c>
    </row>
    <row r="16" spans="1:13" ht="49" customHeight="1" x14ac:dyDescent="0.35">
      <c r="A16" s="236" t="s">
        <v>5578</v>
      </c>
      <c r="B16" s="236" t="s">
        <v>150</v>
      </c>
      <c r="C16" s="238" t="s">
        <v>5579</v>
      </c>
      <c r="D16" s="413" t="s">
        <v>106</v>
      </c>
      <c r="E16" s="412" t="s">
        <v>5580</v>
      </c>
      <c r="F16" s="309">
        <v>270000000</v>
      </c>
      <c r="G16" s="309"/>
      <c r="H16" s="413" t="s">
        <v>130</v>
      </c>
      <c r="I16" s="307"/>
      <c r="J16" s="308" t="s">
        <v>5580</v>
      </c>
      <c r="K16" s="310">
        <v>270000000</v>
      </c>
      <c r="L16" s="311">
        <f t="shared" si="0"/>
        <v>288900000</v>
      </c>
    </row>
    <row r="17" spans="1:12" ht="105" customHeight="1" x14ac:dyDescent="0.35">
      <c r="A17" s="236" t="s">
        <v>5581</v>
      </c>
      <c r="B17" s="236" t="s">
        <v>153</v>
      </c>
      <c r="C17" s="238" t="s">
        <v>5582</v>
      </c>
      <c r="D17" s="413" t="s">
        <v>106</v>
      </c>
      <c r="E17" s="412" t="s">
        <v>5583</v>
      </c>
      <c r="F17" s="309">
        <v>81800000</v>
      </c>
      <c r="G17" s="309"/>
      <c r="H17" s="413" t="s">
        <v>130</v>
      </c>
      <c r="I17" s="307"/>
      <c r="J17" s="308" t="s">
        <v>5583</v>
      </c>
      <c r="K17" s="310">
        <v>81800000</v>
      </c>
      <c r="L17" s="311">
        <f t="shared" si="0"/>
        <v>87526000</v>
      </c>
    </row>
    <row r="18" spans="1:12" ht="19" customHeight="1" x14ac:dyDescent="0.35">
      <c r="A18" s="236" t="s">
        <v>5584</v>
      </c>
      <c r="B18" s="236" t="s">
        <v>157</v>
      </c>
      <c r="C18" s="236" t="s">
        <v>5585</v>
      </c>
      <c r="D18" s="413" t="s">
        <v>106</v>
      </c>
      <c r="E18" s="413" t="s">
        <v>129</v>
      </c>
      <c r="F18" s="309">
        <v>108400000</v>
      </c>
      <c r="G18" s="309"/>
      <c r="H18" s="413" t="s">
        <v>130</v>
      </c>
      <c r="I18" s="312"/>
      <c r="J18" s="313" t="s">
        <v>129</v>
      </c>
      <c r="K18" s="310">
        <v>108400000</v>
      </c>
      <c r="L18" s="311">
        <f t="shared" si="0"/>
        <v>115988000</v>
      </c>
    </row>
    <row r="19" spans="1:12" ht="35.15" customHeight="1" x14ac:dyDescent="0.35">
      <c r="A19" s="236" t="s">
        <v>5586</v>
      </c>
      <c r="B19" s="236" t="s">
        <v>160</v>
      </c>
      <c r="C19" s="236" t="s">
        <v>5587</v>
      </c>
      <c r="D19" s="413" t="s">
        <v>106</v>
      </c>
      <c r="E19" s="413" t="s">
        <v>5588</v>
      </c>
      <c r="F19" s="309">
        <v>275000000</v>
      </c>
      <c r="G19" s="309"/>
      <c r="H19" s="413" t="s">
        <v>130</v>
      </c>
      <c r="I19" s="307"/>
      <c r="J19" s="313" t="s">
        <v>5588</v>
      </c>
      <c r="K19" s="310">
        <v>275000000</v>
      </c>
      <c r="L19" s="311">
        <f t="shared" si="0"/>
        <v>294250000</v>
      </c>
    </row>
    <row r="20" spans="1:12" s="393" customFormat="1" ht="42" x14ac:dyDescent="0.35">
      <c r="A20" s="295" t="s">
        <v>5589</v>
      </c>
      <c r="B20" s="295" t="s">
        <v>163</v>
      </c>
      <c r="C20" s="390" t="s">
        <v>6320</v>
      </c>
      <c r="D20" s="411"/>
      <c r="E20" s="411" t="s">
        <v>6319</v>
      </c>
      <c r="F20" s="302">
        <f>SUM(F21:F22)</f>
        <v>147284000</v>
      </c>
      <c r="G20" s="302"/>
      <c r="H20" s="411"/>
      <c r="I20" s="391"/>
      <c r="J20" s="392" t="s">
        <v>6319</v>
      </c>
      <c r="K20" s="382">
        <f>SUM(K21:K22)</f>
        <v>147284000</v>
      </c>
      <c r="L20" s="382">
        <f>SUM(L21:L22)</f>
        <v>157593880</v>
      </c>
    </row>
    <row r="21" spans="1:12" ht="27" customHeight="1" x14ac:dyDescent="0.35">
      <c r="A21" s="236" t="s">
        <v>5590</v>
      </c>
      <c r="B21" s="236" t="s">
        <v>167</v>
      </c>
      <c r="C21" s="236" t="s">
        <v>5591</v>
      </c>
      <c r="D21" s="413" t="s">
        <v>106</v>
      </c>
      <c r="E21" s="413" t="s">
        <v>5592</v>
      </c>
      <c r="F21" s="309">
        <v>85377000</v>
      </c>
      <c r="G21" s="309"/>
      <c r="H21" s="413" t="s">
        <v>130</v>
      </c>
      <c r="I21" s="312"/>
      <c r="J21" s="313" t="s">
        <v>5592</v>
      </c>
      <c r="K21" s="310">
        <v>85377000</v>
      </c>
      <c r="L21" s="311">
        <f>K21+(K21*7%)</f>
        <v>91353390</v>
      </c>
    </row>
    <row r="22" spans="1:12" ht="19" customHeight="1" x14ac:dyDescent="0.35">
      <c r="A22" s="236" t="s">
        <v>5593</v>
      </c>
      <c r="B22" s="236" t="s">
        <v>170</v>
      </c>
      <c r="C22" s="236" t="s">
        <v>5594</v>
      </c>
      <c r="D22" s="413" t="s">
        <v>106</v>
      </c>
      <c r="E22" s="413" t="s">
        <v>5595</v>
      </c>
      <c r="F22" s="309">
        <v>61907000</v>
      </c>
      <c r="G22" s="309"/>
      <c r="H22" s="413" t="s">
        <v>130</v>
      </c>
      <c r="I22" s="312"/>
      <c r="J22" s="313" t="s">
        <v>5595</v>
      </c>
      <c r="K22" s="310">
        <v>61907000</v>
      </c>
      <c r="L22" s="311">
        <f>K22+(K22*7%)</f>
        <v>66240490</v>
      </c>
    </row>
    <row r="23" spans="1:12" s="393" customFormat="1" ht="63" x14ac:dyDescent="0.35">
      <c r="A23" s="295" t="s">
        <v>5596</v>
      </c>
      <c r="B23" s="295" t="s">
        <v>174</v>
      </c>
      <c r="C23" s="390" t="s">
        <v>6318</v>
      </c>
      <c r="D23" s="411"/>
      <c r="E23" s="411" t="s">
        <v>6319</v>
      </c>
      <c r="F23" s="302">
        <f>SUM(F24:F27)</f>
        <v>605710000</v>
      </c>
      <c r="G23" s="302">
        <v>605710000</v>
      </c>
      <c r="H23" s="411"/>
      <c r="I23" s="391"/>
      <c r="J23" s="392" t="s">
        <v>6319</v>
      </c>
      <c r="K23" s="382">
        <f>SUM(K24:K27)</f>
        <v>605710000</v>
      </c>
      <c r="L23" s="382">
        <f>SUM(L24:L27)</f>
        <v>648109700</v>
      </c>
    </row>
    <row r="24" spans="1:12" ht="76.5" customHeight="1" x14ac:dyDescent="0.35">
      <c r="A24" s="236" t="s">
        <v>5597</v>
      </c>
      <c r="B24" s="236" t="s">
        <v>179</v>
      </c>
      <c r="C24" s="238" t="s">
        <v>5598</v>
      </c>
      <c r="D24" s="413" t="s">
        <v>106</v>
      </c>
      <c r="E24" s="412" t="s">
        <v>5599</v>
      </c>
      <c r="F24" s="309">
        <v>181500000</v>
      </c>
      <c r="G24" s="309"/>
      <c r="H24" s="413" t="s">
        <v>130</v>
      </c>
      <c r="I24" s="307"/>
      <c r="J24" s="308" t="s">
        <v>5599</v>
      </c>
      <c r="K24" s="310">
        <v>181500000</v>
      </c>
      <c r="L24" s="311">
        <f>K24+(K24*7%)</f>
        <v>194205000</v>
      </c>
    </row>
    <row r="25" spans="1:12" ht="21" customHeight="1" x14ac:dyDescent="0.35">
      <c r="A25" s="236" t="s">
        <v>5600</v>
      </c>
      <c r="B25" s="236" t="s">
        <v>183</v>
      </c>
      <c r="C25" s="236" t="s">
        <v>5601</v>
      </c>
      <c r="D25" s="413" t="s">
        <v>106</v>
      </c>
      <c r="E25" s="413" t="s">
        <v>155</v>
      </c>
      <c r="F25" s="309">
        <v>75000000</v>
      </c>
      <c r="G25" s="309"/>
      <c r="H25" s="413" t="s">
        <v>130</v>
      </c>
      <c r="I25" s="312"/>
      <c r="J25" s="313" t="s">
        <v>155</v>
      </c>
      <c r="K25" s="310">
        <v>75000000</v>
      </c>
      <c r="L25" s="311">
        <f t="shared" ref="L25:L27" si="1">K25+(K25*7%)</f>
        <v>80250000</v>
      </c>
    </row>
    <row r="26" spans="1:12" ht="27" customHeight="1" x14ac:dyDescent="0.35">
      <c r="A26" s="236" t="s">
        <v>5602</v>
      </c>
      <c r="B26" s="236" t="s">
        <v>190</v>
      </c>
      <c r="C26" s="236" t="s">
        <v>5603</v>
      </c>
      <c r="D26" s="413" t="s">
        <v>106</v>
      </c>
      <c r="E26" s="413" t="s">
        <v>155</v>
      </c>
      <c r="F26" s="309">
        <v>97870000</v>
      </c>
      <c r="G26" s="309"/>
      <c r="H26" s="413" t="s">
        <v>130</v>
      </c>
      <c r="I26" s="312"/>
      <c r="J26" s="313" t="s">
        <v>155</v>
      </c>
      <c r="K26" s="310">
        <v>97870000</v>
      </c>
      <c r="L26" s="311">
        <f t="shared" si="1"/>
        <v>104720900</v>
      </c>
    </row>
    <row r="27" spans="1:12" ht="51" customHeight="1" x14ac:dyDescent="0.35">
      <c r="A27" s="236" t="s">
        <v>5604</v>
      </c>
      <c r="B27" s="236" t="s">
        <v>194</v>
      </c>
      <c r="C27" s="236" t="s">
        <v>5605</v>
      </c>
      <c r="D27" s="412"/>
      <c r="E27" s="413" t="s">
        <v>5606</v>
      </c>
      <c r="F27" s="309">
        <v>251340000</v>
      </c>
      <c r="G27" s="309"/>
      <c r="H27" s="413" t="s">
        <v>130</v>
      </c>
      <c r="I27" s="307"/>
      <c r="J27" s="313" t="s">
        <v>5606</v>
      </c>
      <c r="K27" s="310">
        <v>251340000</v>
      </c>
      <c r="L27" s="311">
        <f t="shared" si="1"/>
        <v>268933800</v>
      </c>
    </row>
    <row r="28" spans="1:12" s="393" customFormat="1" ht="153" customHeight="1" x14ac:dyDescent="0.35">
      <c r="A28" s="295" t="s">
        <v>5607</v>
      </c>
      <c r="B28" s="295" t="s">
        <v>5608</v>
      </c>
      <c r="C28" s="390" t="s">
        <v>6323</v>
      </c>
      <c r="D28" s="411"/>
      <c r="E28" s="294" t="s">
        <v>6326</v>
      </c>
      <c r="F28" s="302">
        <f>SUM(F29:F46)</f>
        <v>7079615669</v>
      </c>
      <c r="G28" s="394">
        <f>8460640669-[1]DAK!F9</f>
        <v>7079615669</v>
      </c>
      <c r="H28" s="411"/>
      <c r="I28" s="391"/>
      <c r="J28" s="295" t="s">
        <v>6326</v>
      </c>
      <c r="K28" s="382">
        <f>SUM(K29:K46)</f>
        <v>7079615669</v>
      </c>
      <c r="L28" s="382">
        <f>SUM(L29:L46)</f>
        <v>7575188765.8299999</v>
      </c>
    </row>
    <row r="29" spans="1:12" ht="27" customHeight="1" x14ac:dyDescent="0.35">
      <c r="A29" s="236" t="s">
        <v>5609</v>
      </c>
      <c r="B29" s="236" t="s">
        <v>5610</v>
      </c>
      <c r="C29" s="236" t="s">
        <v>5611</v>
      </c>
      <c r="D29" s="413" t="s">
        <v>106</v>
      </c>
      <c r="E29" s="413" t="s">
        <v>5612</v>
      </c>
      <c r="F29" s="309">
        <v>50000000</v>
      </c>
      <c r="G29" s="309"/>
      <c r="H29" s="413" t="s">
        <v>130</v>
      </c>
      <c r="I29" s="312"/>
      <c r="J29" s="313" t="s">
        <v>5612</v>
      </c>
      <c r="K29" s="310">
        <v>50000000</v>
      </c>
      <c r="L29" s="311">
        <f>K29+(K29*7%)</f>
        <v>53500000</v>
      </c>
    </row>
    <row r="30" spans="1:12" ht="57" customHeight="1" x14ac:dyDescent="0.35">
      <c r="A30" s="236" t="s">
        <v>5613</v>
      </c>
      <c r="B30" s="236" t="s">
        <v>5614</v>
      </c>
      <c r="C30" s="238" t="s">
        <v>5615</v>
      </c>
      <c r="D30" s="413" t="s">
        <v>106</v>
      </c>
      <c r="E30" s="412" t="s">
        <v>5616</v>
      </c>
      <c r="F30" s="309">
        <v>212000000</v>
      </c>
      <c r="G30" s="309"/>
      <c r="H30" s="413" t="s">
        <v>130</v>
      </c>
      <c r="I30" s="307"/>
      <c r="J30" s="308" t="s">
        <v>5616</v>
      </c>
      <c r="K30" s="310">
        <v>212000000</v>
      </c>
      <c r="L30" s="311">
        <f t="shared" ref="L30:L46" si="2">K30+(K30*7%)</f>
        <v>226840000</v>
      </c>
    </row>
    <row r="31" spans="1:12" ht="132" customHeight="1" x14ac:dyDescent="0.35">
      <c r="A31" s="236" t="s">
        <v>5617</v>
      </c>
      <c r="B31" s="236" t="s">
        <v>5618</v>
      </c>
      <c r="C31" s="238" t="s">
        <v>5619</v>
      </c>
      <c r="D31" s="413" t="s">
        <v>106</v>
      </c>
      <c r="E31" s="412" t="s">
        <v>5620</v>
      </c>
      <c r="F31" s="309">
        <v>99000000</v>
      </c>
      <c r="G31" s="309"/>
      <c r="H31" s="413" t="s">
        <v>130</v>
      </c>
      <c r="I31" s="307"/>
      <c r="J31" s="308" t="s">
        <v>5620</v>
      </c>
      <c r="K31" s="310">
        <v>99000000</v>
      </c>
      <c r="L31" s="311">
        <f t="shared" si="2"/>
        <v>105930000</v>
      </c>
    </row>
    <row r="32" spans="1:12" ht="81" customHeight="1" x14ac:dyDescent="0.35">
      <c r="A32" s="236" t="s">
        <v>5621</v>
      </c>
      <c r="B32" s="236" t="s">
        <v>5622</v>
      </c>
      <c r="C32" s="238" t="s">
        <v>5623</v>
      </c>
      <c r="D32" s="413" t="s">
        <v>106</v>
      </c>
      <c r="E32" s="412" t="s">
        <v>5624</v>
      </c>
      <c r="F32" s="309">
        <v>330000000</v>
      </c>
      <c r="G32" s="309"/>
      <c r="H32" s="413" t="s">
        <v>130</v>
      </c>
      <c r="I32" s="307"/>
      <c r="J32" s="308" t="s">
        <v>5624</v>
      </c>
      <c r="K32" s="310">
        <v>330000000</v>
      </c>
      <c r="L32" s="311">
        <f t="shared" si="2"/>
        <v>353100000</v>
      </c>
    </row>
    <row r="33" spans="1:12" ht="62.15" customHeight="1" x14ac:dyDescent="0.35">
      <c r="A33" s="236" t="s">
        <v>5625</v>
      </c>
      <c r="B33" s="236" t="s">
        <v>5626</v>
      </c>
      <c r="C33" s="238" t="s">
        <v>5627</v>
      </c>
      <c r="D33" s="413" t="s">
        <v>106</v>
      </c>
      <c r="E33" s="412" t="s">
        <v>5628</v>
      </c>
      <c r="F33" s="309">
        <v>176000000</v>
      </c>
      <c r="G33" s="309"/>
      <c r="H33" s="413" t="s">
        <v>130</v>
      </c>
      <c r="I33" s="307"/>
      <c r="J33" s="308" t="s">
        <v>5628</v>
      </c>
      <c r="K33" s="310">
        <v>176000000</v>
      </c>
      <c r="L33" s="311">
        <f t="shared" si="2"/>
        <v>188320000</v>
      </c>
    </row>
    <row r="34" spans="1:12" ht="62.15" customHeight="1" x14ac:dyDescent="0.35">
      <c r="A34" s="236" t="s">
        <v>5629</v>
      </c>
      <c r="B34" s="236" t="s">
        <v>5630</v>
      </c>
      <c r="C34" s="238" t="s">
        <v>5631</v>
      </c>
      <c r="D34" s="413" t="s">
        <v>106</v>
      </c>
      <c r="E34" s="412" t="s">
        <v>5632</v>
      </c>
      <c r="F34" s="309">
        <v>200000000</v>
      </c>
      <c r="G34" s="309"/>
      <c r="H34" s="413" t="s">
        <v>130</v>
      </c>
      <c r="I34" s="307"/>
      <c r="J34" s="308" t="s">
        <v>5632</v>
      </c>
      <c r="K34" s="310">
        <v>200000000</v>
      </c>
      <c r="L34" s="311">
        <f t="shared" si="2"/>
        <v>214000000</v>
      </c>
    </row>
    <row r="35" spans="1:12" ht="54" customHeight="1" x14ac:dyDescent="0.35">
      <c r="A35" s="236" t="s">
        <v>5633</v>
      </c>
      <c r="B35" s="236" t="s">
        <v>5634</v>
      </c>
      <c r="C35" s="238" t="s">
        <v>5635</v>
      </c>
      <c r="D35" s="413" t="s">
        <v>106</v>
      </c>
      <c r="E35" s="412" t="s">
        <v>303</v>
      </c>
      <c r="F35" s="309">
        <v>1010625000</v>
      </c>
      <c r="G35" s="309"/>
      <c r="H35" s="413" t="s">
        <v>130</v>
      </c>
      <c r="I35" s="307"/>
      <c r="J35" s="308" t="s">
        <v>303</v>
      </c>
      <c r="K35" s="310">
        <v>1010625000</v>
      </c>
      <c r="L35" s="311">
        <f t="shared" si="2"/>
        <v>1081368750</v>
      </c>
    </row>
    <row r="36" spans="1:12" ht="60" customHeight="1" x14ac:dyDescent="0.35">
      <c r="A36" s="236" t="s">
        <v>5636</v>
      </c>
      <c r="B36" s="236" t="s">
        <v>5637</v>
      </c>
      <c r="C36" s="236" t="s">
        <v>5638</v>
      </c>
      <c r="D36" s="413" t="s">
        <v>106</v>
      </c>
      <c r="E36" s="413" t="s">
        <v>5639</v>
      </c>
      <c r="F36" s="309">
        <v>440000000</v>
      </c>
      <c r="G36" s="309"/>
      <c r="H36" s="413" t="s">
        <v>130</v>
      </c>
      <c r="I36" s="307"/>
      <c r="J36" s="313" t="s">
        <v>5639</v>
      </c>
      <c r="K36" s="310">
        <v>440000000</v>
      </c>
      <c r="L36" s="311">
        <f t="shared" si="2"/>
        <v>470800000</v>
      </c>
    </row>
    <row r="37" spans="1:12" ht="51" customHeight="1" x14ac:dyDescent="0.35">
      <c r="A37" s="236" t="s">
        <v>5640</v>
      </c>
      <c r="B37" s="236" t="s">
        <v>5641</v>
      </c>
      <c r="C37" s="236" t="s">
        <v>5642</v>
      </c>
      <c r="D37" s="413" t="s">
        <v>106</v>
      </c>
      <c r="E37" s="413" t="s">
        <v>5639</v>
      </c>
      <c r="F37" s="309">
        <v>684000000</v>
      </c>
      <c r="G37" s="309"/>
      <c r="H37" s="413" t="s">
        <v>130</v>
      </c>
      <c r="I37" s="307"/>
      <c r="J37" s="313" t="s">
        <v>5639</v>
      </c>
      <c r="K37" s="310">
        <v>684000000</v>
      </c>
      <c r="L37" s="311">
        <f t="shared" si="2"/>
        <v>731880000</v>
      </c>
    </row>
    <row r="38" spans="1:12" ht="81" customHeight="1" x14ac:dyDescent="0.35">
      <c r="A38" s="236" t="s">
        <v>5643</v>
      </c>
      <c r="B38" s="236" t="s">
        <v>5644</v>
      </c>
      <c r="C38" s="238" t="s">
        <v>5645</v>
      </c>
      <c r="D38" s="413" t="s">
        <v>106</v>
      </c>
      <c r="E38" s="412" t="s">
        <v>5646</v>
      </c>
      <c r="F38" s="309">
        <v>363000000</v>
      </c>
      <c r="G38" s="309"/>
      <c r="H38" s="413" t="s">
        <v>130</v>
      </c>
      <c r="I38" s="307"/>
      <c r="J38" s="308" t="s">
        <v>5646</v>
      </c>
      <c r="K38" s="310">
        <v>363000000</v>
      </c>
      <c r="L38" s="311">
        <f t="shared" si="2"/>
        <v>388410000</v>
      </c>
    </row>
    <row r="39" spans="1:12" ht="113.15" customHeight="1" x14ac:dyDescent="0.35">
      <c r="A39" s="236" t="s">
        <v>5647</v>
      </c>
      <c r="B39" s="236" t="s">
        <v>5648</v>
      </c>
      <c r="C39" s="238" t="s">
        <v>5649</v>
      </c>
      <c r="D39" s="413" t="s">
        <v>106</v>
      </c>
      <c r="E39" s="412" t="s">
        <v>5650</v>
      </c>
      <c r="F39" s="309">
        <v>130000000</v>
      </c>
      <c r="G39" s="309"/>
      <c r="H39" s="413" t="s">
        <v>130</v>
      </c>
      <c r="I39" s="307"/>
      <c r="J39" s="308" t="s">
        <v>5650</v>
      </c>
      <c r="K39" s="310">
        <v>130000000</v>
      </c>
      <c r="L39" s="311">
        <f t="shared" si="2"/>
        <v>139100000</v>
      </c>
    </row>
    <row r="40" spans="1:12" ht="116.15" customHeight="1" x14ac:dyDescent="0.35">
      <c r="A40" s="236" t="s">
        <v>5651</v>
      </c>
      <c r="B40" s="236" t="s">
        <v>5652</v>
      </c>
      <c r="C40" s="238" t="s">
        <v>5653</v>
      </c>
      <c r="D40" s="413" t="s">
        <v>106</v>
      </c>
      <c r="E40" s="412" t="s">
        <v>5654</v>
      </c>
      <c r="F40" s="309">
        <v>586170000</v>
      </c>
      <c r="G40" s="309"/>
      <c r="H40" s="413" t="s">
        <v>130</v>
      </c>
      <c r="I40" s="307"/>
      <c r="J40" s="308" t="s">
        <v>5654</v>
      </c>
      <c r="K40" s="310">
        <v>586170000</v>
      </c>
      <c r="L40" s="311">
        <f t="shared" si="2"/>
        <v>627201900</v>
      </c>
    </row>
    <row r="41" spans="1:12" ht="238.5" customHeight="1" x14ac:dyDescent="0.35">
      <c r="A41" s="236" t="s">
        <v>5655</v>
      </c>
      <c r="B41" s="236" t="s">
        <v>5656</v>
      </c>
      <c r="C41" s="238" t="s">
        <v>5657</v>
      </c>
      <c r="D41" s="413" t="s">
        <v>106</v>
      </c>
      <c r="E41" s="412" t="s">
        <v>5658</v>
      </c>
      <c r="F41" s="309">
        <v>518920000</v>
      </c>
      <c r="G41" s="309"/>
      <c r="H41" s="413" t="s">
        <v>130</v>
      </c>
      <c r="I41" s="307"/>
      <c r="J41" s="308" t="s">
        <v>5658</v>
      </c>
      <c r="K41" s="310">
        <v>518920000</v>
      </c>
      <c r="L41" s="311">
        <f t="shared" si="2"/>
        <v>555244400</v>
      </c>
    </row>
    <row r="42" spans="1:12" ht="167.15" customHeight="1" x14ac:dyDescent="0.35">
      <c r="A42" s="236" t="s">
        <v>5659</v>
      </c>
      <c r="B42" s="236" t="s">
        <v>5660</v>
      </c>
      <c r="C42" s="238" t="s">
        <v>5661</v>
      </c>
      <c r="D42" s="413" t="s">
        <v>106</v>
      </c>
      <c r="E42" s="412" t="s">
        <v>5662</v>
      </c>
      <c r="F42" s="309">
        <v>210000000</v>
      </c>
      <c r="G42" s="309"/>
      <c r="H42" s="413" t="s">
        <v>130</v>
      </c>
      <c r="I42" s="307"/>
      <c r="J42" s="308" t="s">
        <v>5662</v>
      </c>
      <c r="K42" s="310">
        <v>210000000</v>
      </c>
      <c r="L42" s="311">
        <f t="shared" si="2"/>
        <v>224700000</v>
      </c>
    </row>
    <row r="43" spans="1:12" ht="46" customHeight="1" x14ac:dyDescent="0.35">
      <c r="A43" s="236" t="s">
        <v>5663</v>
      </c>
      <c r="B43" s="236" t="s">
        <v>5664</v>
      </c>
      <c r="C43" s="238" t="s">
        <v>5665</v>
      </c>
      <c r="D43" s="413" t="s">
        <v>106</v>
      </c>
      <c r="E43" s="412" t="s">
        <v>5666</v>
      </c>
      <c r="F43" s="309">
        <v>203805669</v>
      </c>
      <c r="G43" s="309"/>
      <c r="H43" s="413" t="s">
        <v>130</v>
      </c>
      <c r="I43" s="307"/>
      <c r="J43" s="308" t="s">
        <v>5666</v>
      </c>
      <c r="K43" s="310">
        <v>203805669</v>
      </c>
      <c r="L43" s="311">
        <f t="shared" si="2"/>
        <v>218072065.83000001</v>
      </c>
    </row>
    <row r="44" spans="1:12" ht="189" customHeight="1" x14ac:dyDescent="0.35">
      <c r="A44" s="236" t="s">
        <v>5667</v>
      </c>
      <c r="B44" s="236" t="s">
        <v>5668</v>
      </c>
      <c r="C44" s="238" t="s">
        <v>5669</v>
      </c>
      <c r="D44" s="413" t="s">
        <v>106</v>
      </c>
      <c r="E44" s="412" t="s">
        <v>5670</v>
      </c>
      <c r="F44" s="309">
        <v>341250000</v>
      </c>
      <c r="G44" s="309"/>
      <c r="H44" s="413" t="s">
        <v>130</v>
      </c>
      <c r="I44" s="307"/>
      <c r="J44" s="308" t="s">
        <v>5670</v>
      </c>
      <c r="K44" s="310">
        <v>341250000</v>
      </c>
      <c r="L44" s="311">
        <f t="shared" si="2"/>
        <v>365137500</v>
      </c>
    </row>
    <row r="45" spans="1:12" ht="135" customHeight="1" x14ac:dyDescent="0.35">
      <c r="A45" s="236" t="s">
        <v>5671</v>
      </c>
      <c r="B45" s="236" t="s">
        <v>5672</v>
      </c>
      <c r="C45" s="238" t="s">
        <v>5673</v>
      </c>
      <c r="D45" s="413" t="s">
        <v>106</v>
      </c>
      <c r="E45" s="412" t="s">
        <v>5674</v>
      </c>
      <c r="F45" s="309">
        <v>947345000</v>
      </c>
      <c r="G45" s="309"/>
      <c r="H45" s="413" t="s">
        <v>130</v>
      </c>
      <c r="I45" s="307"/>
      <c r="J45" s="308" t="s">
        <v>5674</v>
      </c>
      <c r="K45" s="310">
        <v>947345000</v>
      </c>
      <c r="L45" s="311">
        <f t="shared" si="2"/>
        <v>1013659150</v>
      </c>
    </row>
    <row r="46" spans="1:12" ht="27" customHeight="1" x14ac:dyDescent="0.35">
      <c r="A46" s="236" t="s">
        <v>5675</v>
      </c>
      <c r="B46" s="236" t="s">
        <v>5676</v>
      </c>
      <c r="C46" s="236" t="s">
        <v>5677</v>
      </c>
      <c r="D46" s="413" t="s">
        <v>5678</v>
      </c>
      <c r="E46" s="413" t="s">
        <v>5679</v>
      </c>
      <c r="F46" s="309">
        <v>577500000</v>
      </c>
      <c r="G46" s="309"/>
      <c r="H46" s="413" t="s">
        <v>130</v>
      </c>
      <c r="I46" s="312"/>
      <c r="J46" s="313" t="s">
        <v>5679</v>
      </c>
      <c r="K46" s="310">
        <v>577500000</v>
      </c>
      <c r="L46" s="311">
        <f t="shared" si="2"/>
        <v>617925000</v>
      </c>
    </row>
    <row r="47" spans="1:12" ht="9.25" customHeight="1" x14ac:dyDescent="0.35">
      <c r="A47" s="492" t="s">
        <v>5680</v>
      </c>
      <c r="B47" s="492" t="s">
        <v>5681</v>
      </c>
      <c r="C47" s="314" t="s">
        <v>5682</v>
      </c>
      <c r="D47" s="506"/>
      <c r="E47" s="414">
        <v>1</v>
      </c>
      <c r="F47" s="509">
        <f>SUM(F68:F111)</f>
        <v>4135306275</v>
      </c>
      <c r="G47" s="512">
        <v>4135306275</v>
      </c>
      <c r="H47" s="506"/>
      <c r="I47" s="514"/>
      <c r="J47" s="405">
        <v>1</v>
      </c>
      <c r="K47" s="505">
        <f>SUM(K68:K111)</f>
        <v>4135306275</v>
      </c>
      <c r="L47" s="505">
        <f>SUM(L68:L111)</f>
        <v>4424777714.25</v>
      </c>
    </row>
    <row r="48" spans="1:12" ht="9.65" customHeight="1" x14ac:dyDescent="0.25">
      <c r="A48" s="493"/>
      <c r="B48" s="493"/>
      <c r="C48" s="315" t="s">
        <v>5683</v>
      </c>
      <c r="D48" s="507"/>
      <c r="E48" s="415"/>
      <c r="F48" s="510"/>
      <c r="G48" s="513"/>
      <c r="H48" s="507"/>
      <c r="I48" s="515"/>
      <c r="J48" s="398"/>
      <c r="K48" s="505"/>
      <c r="L48" s="505"/>
    </row>
    <row r="49" spans="1:12" ht="9.65" customHeight="1" x14ac:dyDescent="0.35">
      <c r="A49" s="493"/>
      <c r="B49" s="493"/>
      <c r="C49" s="315" t="s">
        <v>5684</v>
      </c>
      <c r="D49" s="507"/>
      <c r="E49" s="416">
        <v>1</v>
      </c>
      <c r="F49" s="510"/>
      <c r="G49" s="377"/>
      <c r="H49" s="507"/>
      <c r="I49" s="515"/>
      <c r="J49" s="400">
        <v>1</v>
      </c>
      <c r="K49" s="505"/>
      <c r="L49" s="505"/>
    </row>
    <row r="50" spans="1:12" ht="9.65" customHeight="1" x14ac:dyDescent="0.25">
      <c r="A50" s="493"/>
      <c r="B50" s="493"/>
      <c r="C50" s="315" t="s">
        <v>5685</v>
      </c>
      <c r="D50" s="507"/>
      <c r="E50" s="415"/>
      <c r="F50" s="510"/>
      <c r="G50" s="377"/>
      <c r="H50" s="507"/>
      <c r="I50" s="515"/>
      <c r="J50" s="398"/>
      <c r="K50" s="505"/>
      <c r="L50" s="505"/>
    </row>
    <row r="51" spans="1:12" ht="9.65" customHeight="1" x14ac:dyDescent="0.35">
      <c r="A51" s="493"/>
      <c r="B51" s="493"/>
      <c r="C51" s="315" t="s">
        <v>5686</v>
      </c>
      <c r="D51" s="507"/>
      <c r="E51" s="416">
        <v>1</v>
      </c>
      <c r="F51" s="510"/>
      <c r="G51" s="377"/>
      <c r="H51" s="507"/>
      <c r="I51" s="515"/>
      <c r="J51" s="400">
        <v>1</v>
      </c>
      <c r="K51" s="505"/>
      <c r="L51" s="505"/>
    </row>
    <row r="52" spans="1:12" ht="13.5" customHeight="1" x14ac:dyDescent="0.25">
      <c r="A52" s="493"/>
      <c r="B52" s="493"/>
      <c r="C52" s="315" t="s">
        <v>5687</v>
      </c>
      <c r="D52" s="507"/>
      <c r="E52" s="415"/>
      <c r="F52" s="510"/>
      <c r="G52" s="377"/>
      <c r="H52" s="507"/>
      <c r="I52" s="515"/>
      <c r="J52" s="398"/>
      <c r="K52" s="505"/>
      <c r="L52" s="505"/>
    </row>
    <row r="53" spans="1:12" ht="13.5" customHeight="1" x14ac:dyDescent="0.35">
      <c r="A53" s="493"/>
      <c r="B53" s="493"/>
      <c r="C53" s="315" t="s">
        <v>5688</v>
      </c>
      <c r="D53" s="507"/>
      <c r="E53" s="416">
        <v>1</v>
      </c>
      <c r="F53" s="510"/>
      <c r="G53" s="377"/>
      <c r="H53" s="507"/>
      <c r="I53" s="515"/>
      <c r="J53" s="400">
        <v>1</v>
      </c>
      <c r="K53" s="505"/>
      <c r="L53" s="505"/>
    </row>
    <row r="54" spans="1:12" ht="13.5" customHeight="1" x14ac:dyDescent="0.25">
      <c r="A54" s="493"/>
      <c r="B54" s="493"/>
      <c r="C54" s="315" t="s">
        <v>5689</v>
      </c>
      <c r="D54" s="507"/>
      <c r="E54" s="415"/>
      <c r="F54" s="510"/>
      <c r="G54" s="377"/>
      <c r="H54" s="507"/>
      <c r="I54" s="515"/>
      <c r="J54" s="398"/>
      <c r="K54" s="505"/>
      <c r="L54" s="505"/>
    </row>
    <row r="55" spans="1:12" ht="13.5" customHeight="1" x14ac:dyDescent="0.35">
      <c r="A55" s="493"/>
      <c r="B55" s="493"/>
      <c r="C55" s="315" t="s">
        <v>5690</v>
      </c>
      <c r="D55" s="507"/>
      <c r="E55" s="416">
        <v>1</v>
      </c>
      <c r="F55" s="510"/>
      <c r="G55" s="377"/>
      <c r="H55" s="507"/>
      <c r="I55" s="515"/>
      <c r="J55" s="400">
        <v>1</v>
      </c>
      <c r="K55" s="505"/>
      <c r="L55" s="505"/>
    </row>
    <row r="56" spans="1:12" ht="13.5" customHeight="1" x14ac:dyDescent="0.25">
      <c r="A56" s="493"/>
      <c r="B56" s="493"/>
      <c r="C56" s="315" t="s">
        <v>5691</v>
      </c>
      <c r="D56" s="507"/>
      <c r="E56" s="415"/>
      <c r="F56" s="510"/>
      <c r="G56" s="377"/>
      <c r="H56" s="507"/>
      <c r="I56" s="515"/>
      <c r="J56" s="398"/>
      <c r="K56" s="505"/>
      <c r="L56" s="505"/>
    </row>
    <row r="57" spans="1:12" ht="13.5" customHeight="1" x14ac:dyDescent="0.35">
      <c r="A57" s="493"/>
      <c r="B57" s="493"/>
      <c r="C57" s="315" t="s">
        <v>5692</v>
      </c>
      <c r="D57" s="507"/>
      <c r="E57" s="396" t="s">
        <v>5693</v>
      </c>
      <c r="F57" s="510"/>
      <c r="G57" s="377"/>
      <c r="H57" s="507"/>
      <c r="I57" s="515"/>
      <c r="J57" s="315" t="s">
        <v>5693</v>
      </c>
      <c r="K57" s="505"/>
      <c r="L57" s="505"/>
    </row>
    <row r="58" spans="1:12" ht="9" customHeight="1" x14ac:dyDescent="0.25">
      <c r="A58" s="493"/>
      <c r="B58" s="493"/>
      <c r="C58" s="315" t="s">
        <v>5694</v>
      </c>
      <c r="D58" s="507"/>
      <c r="E58" s="415"/>
      <c r="F58" s="510"/>
      <c r="G58" s="377"/>
      <c r="H58" s="507"/>
      <c r="I58" s="515"/>
      <c r="J58" s="398"/>
      <c r="K58" s="505"/>
      <c r="L58" s="505"/>
    </row>
    <row r="59" spans="1:12" ht="9" customHeight="1" x14ac:dyDescent="0.25">
      <c r="A59" s="493"/>
      <c r="B59" s="493"/>
      <c r="C59" s="315" t="s">
        <v>5695</v>
      </c>
      <c r="D59" s="507"/>
      <c r="E59" s="415"/>
      <c r="F59" s="510"/>
      <c r="G59" s="377"/>
      <c r="H59" s="507"/>
      <c r="I59" s="515"/>
      <c r="J59" s="398"/>
      <c r="K59" s="505"/>
      <c r="L59" s="505"/>
    </row>
    <row r="60" spans="1:12" ht="9" customHeight="1" x14ac:dyDescent="0.25">
      <c r="A60" s="493"/>
      <c r="B60" s="493"/>
      <c r="C60" s="315" t="s">
        <v>5696</v>
      </c>
      <c r="D60" s="507"/>
      <c r="E60" s="415"/>
      <c r="F60" s="510"/>
      <c r="G60" s="377"/>
      <c r="H60" s="507"/>
      <c r="I60" s="515"/>
      <c r="J60" s="398"/>
      <c r="K60" s="505"/>
      <c r="L60" s="505"/>
    </row>
    <row r="61" spans="1:12" ht="13.4" customHeight="1" x14ac:dyDescent="0.25">
      <c r="A61" s="493"/>
      <c r="B61" s="493"/>
      <c r="C61" s="315" t="s">
        <v>5697</v>
      </c>
      <c r="D61" s="507"/>
      <c r="E61" s="415"/>
      <c r="F61" s="510"/>
      <c r="G61" s="377"/>
      <c r="H61" s="507"/>
      <c r="I61" s="515"/>
      <c r="J61" s="398"/>
      <c r="K61" s="505"/>
      <c r="L61" s="505"/>
    </row>
    <row r="62" spans="1:12" ht="13.4" customHeight="1" x14ac:dyDescent="0.35">
      <c r="A62" s="493"/>
      <c r="B62" s="493"/>
      <c r="C62" s="315" t="s">
        <v>5698</v>
      </c>
      <c r="D62" s="507"/>
      <c r="E62" s="396" t="s">
        <v>5693</v>
      </c>
      <c r="F62" s="510"/>
      <c r="G62" s="377"/>
      <c r="H62" s="507"/>
      <c r="I62" s="515"/>
      <c r="J62" s="315" t="s">
        <v>5693</v>
      </c>
      <c r="K62" s="505"/>
      <c r="L62" s="505"/>
    </row>
    <row r="63" spans="1:12" ht="9" customHeight="1" x14ac:dyDescent="0.25">
      <c r="A63" s="493"/>
      <c r="B63" s="493"/>
      <c r="C63" s="315" t="s">
        <v>5699</v>
      </c>
      <c r="D63" s="507"/>
      <c r="E63" s="415"/>
      <c r="F63" s="510"/>
      <c r="G63" s="377"/>
      <c r="H63" s="507"/>
      <c r="I63" s="515"/>
      <c r="J63" s="398"/>
      <c r="K63" s="505"/>
      <c r="L63" s="505"/>
    </row>
    <row r="64" spans="1:12" ht="9" customHeight="1" x14ac:dyDescent="0.25">
      <c r="A64" s="493"/>
      <c r="B64" s="493"/>
      <c r="C64" s="315" t="s">
        <v>5700</v>
      </c>
      <c r="D64" s="507"/>
      <c r="E64" s="415"/>
      <c r="F64" s="510"/>
      <c r="G64" s="377"/>
      <c r="H64" s="507"/>
      <c r="I64" s="515"/>
      <c r="J64" s="398"/>
      <c r="K64" s="505"/>
      <c r="L64" s="505"/>
    </row>
    <row r="65" spans="1:12" ht="9" customHeight="1" x14ac:dyDescent="0.25">
      <c r="A65" s="493"/>
      <c r="B65" s="493"/>
      <c r="C65" s="315" t="s">
        <v>5701</v>
      </c>
      <c r="D65" s="507"/>
      <c r="E65" s="415"/>
      <c r="F65" s="510"/>
      <c r="G65" s="377"/>
      <c r="H65" s="507"/>
      <c r="I65" s="515"/>
      <c r="J65" s="398"/>
      <c r="K65" s="505"/>
      <c r="L65" s="505"/>
    </row>
    <row r="66" spans="1:12" ht="10.5" x14ac:dyDescent="0.25">
      <c r="A66" s="493"/>
      <c r="B66" s="493"/>
      <c r="C66" s="315" t="s">
        <v>5702</v>
      </c>
      <c r="D66" s="507"/>
      <c r="E66" s="415"/>
      <c r="F66" s="510"/>
      <c r="G66" s="377"/>
      <c r="H66" s="507"/>
      <c r="I66" s="515"/>
      <c r="J66" s="398"/>
      <c r="K66" s="505"/>
      <c r="L66" s="505"/>
    </row>
    <row r="67" spans="1:12" ht="26.25" customHeight="1" x14ac:dyDescent="0.35">
      <c r="A67" s="494"/>
      <c r="B67" s="494"/>
      <c r="C67" s="403" t="s">
        <v>5703</v>
      </c>
      <c r="D67" s="508"/>
      <c r="E67" s="417"/>
      <c r="F67" s="511"/>
      <c r="G67" s="378"/>
      <c r="H67" s="508"/>
      <c r="I67" s="516"/>
      <c r="J67" s="406"/>
      <c r="K67" s="505"/>
      <c r="L67" s="505"/>
    </row>
    <row r="68" spans="1:12" ht="46" customHeight="1" x14ac:dyDescent="0.35">
      <c r="A68" s="236" t="s">
        <v>5704</v>
      </c>
      <c r="B68" s="236" t="s">
        <v>5705</v>
      </c>
      <c r="C68" s="238" t="s">
        <v>5706</v>
      </c>
      <c r="D68" s="413" t="s">
        <v>106</v>
      </c>
      <c r="E68" s="412" t="s">
        <v>5707</v>
      </c>
      <c r="F68" s="309">
        <v>181500000</v>
      </c>
      <c r="G68" s="309"/>
      <c r="H68" s="413" t="s">
        <v>130</v>
      </c>
      <c r="I68" s="307"/>
      <c r="J68" s="308" t="s">
        <v>5707</v>
      </c>
      <c r="K68" s="310">
        <v>181500000</v>
      </c>
      <c r="L68" s="311">
        <f t="shared" ref="L68:L92" si="3">K68+(K68*7%)</f>
        <v>194205000</v>
      </c>
    </row>
    <row r="69" spans="1:12" ht="184.5" customHeight="1" x14ac:dyDescent="0.35">
      <c r="A69" s="224" t="s">
        <v>5708</v>
      </c>
      <c r="B69" s="224" t="s">
        <v>5709</v>
      </c>
      <c r="C69" s="245" t="s">
        <v>5710</v>
      </c>
      <c r="D69" s="419" t="s">
        <v>106</v>
      </c>
      <c r="E69" s="418" t="s">
        <v>5711</v>
      </c>
      <c r="F69" s="317">
        <v>302500000</v>
      </c>
      <c r="G69" s="317"/>
      <c r="H69" s="419" t="s">
        <v>130</v>
      </c>
      <c r="I69" s="318"/>
      <c r="J69" s="308" t="s">
        <v>5711</v>
      </c>
      <c r="K69" s="310">
        <v>302500000</v>
      </c>
      <c r="L69" s="311">
        <f t="shared" si="3"/>
        <v>323675000</v>
      </c>
    </row>
    <row r="70" spans="1:12" ht="307.5" customHeight="1" x14ac:dyDescent="0.35">
      <c r="A70" s="236" t="s">
        <v>5712</v>
      </c>
      <c r="B70" s="236" t="s">
        <v>5713</v>
      </c>
      <c r="C70" s="238" t="s">
        <v>5714</v>
      </c>
      <c r="D70" s="413" t="s">
        <v>106</v>
      </c>
      <c r="E70" s="412" t="s">
        <v>5715</v>
      </c>
      <c r="F70" s="309">
        <v>605000000</v>
      </c>
      <c r="G70" s="309"/>
      <c r="H70" s="413" t="s">
        <v>130</v>
      </c>
      <c r="I70" s="307"/>
      <c r="J70" s="308" t="s">
        <v>5715</v>
      </c>
      <c r="K70" s="310">
        <v>605000000</v>
      </c>
      <c r="L70" s="311">
        <f t="shared" si="3"/>
        <v>647350000</v>
      </c>
    </row>
    <row r="71" spans="1:12" ht="81" customHeight="1" x14ac:dyDescent="0.35">
      <c r="A71" s="236" t="s">
        <v>5716</v>
      </c>
      <c r="B71" s="236" t="s">
        <v>5717</v>
      </c>
      <c r="C71" s="238" t="s">
        <v>5718</v>
      </c>
      <c r="D71" s="413" t="s">
        <v>106</v>
      </c>
      <c r="E71" s="412" t="s">
        <v>5719</v>
      </c>
      <c r="F71" s="309">
        <v>242000000</v>
      </c>
      <c r="G71" s="309"/>
      <c r="H71" s="413" t="s">
        <v>130</v>
      </c>
      <c r="I71" s="307"/>
      <c r="J71" s="308" t="s">
        <v>5719</v>
      </c>
      <c r="K71" s="310">
        <v>242000000</v>
      </c>
      <c r="L71" s="311">
        <f t="shared" si="3"/>
        <v>258940000</v>
      </c>
    </row>
    <row r="72" spans="1:12" ht="26.9" customHeight="1" x14ac:dyDescent="0.35">
      <c r="A72" s="224" t="s">
        <v>5720</v>
      </c>
      <c r="B72" s="224" t="s">
        <v>5721</v>
      </c>
      <c r="C72" s="224" t="s">
        <v>5722</v>
      </c>
      <c r="D72" s="419" t="s">
        <v>106</v>
      </c>
      <c r="E72" s="419" t="s">
        <v>5723</v>
      </c>
      <c r="F72" s="317">
        <v>128130000</v>
      </c>
      <c r="G72" s="317"/>
      <c r="H72" s="419" t="s">
        <v>130</v>
      </c>
      <c r="I72" s="517"/>
      <c r="J72" s="313" t="s">
        <v>5723</v>
      </c>
      <c r="K72" s="310">
        <v>128130000</v>
      </c>
      <c r="L72" s="311">
        <f t="shared" si="3"/>
        <v>137099100</v>
      </c>
    </row>
    <row r="73" spans="1:12" ht="19" customHeight="1" x14ac:dyDescent="0.35">
      <c r="A73" s="231"/>
      <c r="B73" s="231"/>
      <c r="C73" s="229" t="s">
        <v>5724</v>
      </c>
      <c r="D73" s="437"/>
      <c r="E73" s="420" t="s">
        <v>5723</v>
      </c>
      <c r="F73" s="231"/>
      <c r="G73" s="231"/>
      <c r="H73" s="437"/>
      <c r="I73" s="518"/>
      <c r="J73" s="313" t="s">
        <v>5723</v>
      </c>
      <c r="K73" s="316"/>
      <c r="L73" s="311">
        <f t="shared" si="3"/>
        <v>0</v>
      </c>
    </row>
    <row r="74" spans="1:12" ht="23.15" customHeight="1" x14ac:dyDescent="0.35">
      <c r="A74" s="231"/>
      <c r="B74" s="231"/>
      <c r="C74" s="229" t="s">
        <v>5725</v>
      </c>
      <c r="D74" s="437"/>
      <c r="E74" s="420" t="s">
        <v>5726</v>
      </c>
      <c r="F74" s="231"/>
      <c r="G74" s="231"/>
      <c r="H74" s="437"/>
      <c r="I74" s="518"/>
      <c r="J74" s="313" t="s">
        <v>5726</v>
      </c>
      <c r="K74" s="316"/>
      <c r="L74" s="311">
        <f t="shared" si="3"/>
        <v>0</v>
      </c>
    </row>
    <row r="75" spans="1:12" ht="35.15" customHeight="1" x14ac:dyDescent="0.35">
      <c r="A75" s="319"/>
      <c r="B75" s="319"/>
      <c r="C75" s="229" t="s">
        <v>5727</v>
      </c>
      <c r="D75" s="438"/>
      <c r="E75" s="420" t="s">
        <v>5728</v>
      </c>
      <c r="F75" s="319"/>
      <c r="G75" s="319"/>
      <c r="H75" s="438"/>
      <c r="I75" s="518"/>
      <c r="J75" s="313" t="s">
        <v>5728</v>
      </c>
      <c r="K75" s="308"/>
      <c r="L75" s="311">
        <f t="shared" si="3"/>
        <v>0</v>
      </c>
    </row>
    <row r="76" spans="1:12" ht="23.25" customHeight="1" x14ac:dyDescent="0.35">
      <c r="A76" s="233"/>
      <c r="B76" s="233"/>
      <c r="C76" s="235" t="s">
        <v>5729</v>
      </c>
      <c r="D76" s="397"/>
      <c r="E76" s="421" t="s">
        <v>5730</v>
      </c>
      <c r="F76" s="233"/>
      <c r="G76" s="233"/>
      <c r="H76" s="397"/>
      <c r="I76" s="519"/>
      <c r="J76" s="313" t="s">
        <v>5730</v>
      </c>
      <c r="K76" s="316"/>
      <c r="L76" s="311">
        <f t="shared" si="3"/>
        <v>0</v>
      </c>
    </row>
    <row r="77" spans="1:12" ht="30.75" customHeight="1" x14ac:dyDescent="0.35">
      <c r="A77" s="224" t="s">
        <v>5731</v>
      </c>
      <c r="B77" s="224" t="s">
        <v>5732</v>
      </c>
      <c r="C77" s="224" t="s">
        <v>5733</v>
      </c>
      <c r="D77" s="419" t="s">
        <v>106</v>
      </c>
      <c r="E77" s="419" t="s">
        <v>208</v>
      </c>
      <c r="F77" s="317">
        <v>242000000</v>
      </c>
      <c r="G77" s="317"/>
      <c r="H77" s="419" t="s">
        <v>130</v>
      </c>
      <c r="I77" s="517"/>
      <c r="J77" s="313" t="s">
        <v>208</v>
      </c>
      <c r="K77" s="310">
        <v>242000000</v>
      </c>
      <c r="L77" s="311">
        <f t="shared" si="3"/>
        <v>258940000</v>
      </c>
    </row>
    <row r="78" spans="1:12" ht="23.15" customHeight="1" x14ac:dyDescent="0.35">
      <c r="A78" s="231"/>
      <c r="B78" s="231"/>
      <c r="C78" s="229" t="s">
        <v>5734</v>
      </c>
      <c r="D78" s="437"/>
      <c r="E78" s="420" t="s">
        <v>148</v>
      </c>
      <c r="F78" s="231"/>
      <c r="G78" s="231"/>
      <c r="H78" s="437"/>
      <c r="I78" s="518"/>
      <c r="J78" s="313" t="s">
        <v>148</v>
      </c>
      <c r="K78" s="316"/>
      <c r="L78" s="311">
        <f t="shared" si="3"/>
        <v>0</v>
      </c>
    </row>
    <row r="79" spans="1:12" ht="19" customHeight="1" x14ac:dyDescent="0.35">
      <c r="A79" s="231"/>
      <c r="B79" s="231"/>
      <c r="C79" s="229" t="s">
        <v>5735</v>
      </c>
      <c r="D79" s="437"/>
      <c r="E79" s="420" t="s">
        <v>208</v>
      </c>
      <c r="F79" s="231"/>
      <c r="G79" s="231"/>
      <c r="H79" s="437"/>
      <c r="I79" s="518"/>
      <c r="J79" s="313" t="s">
        <v>208</v>
      </c>
      <c r="K79" s="316"/>
      <c r="L79" s="311">
        <f t="shared" si="3"/>
        <v>0</v>
      </c>
    </row>
    <row r="80" spans="1:12" ht="19" customHeight="1" x14ac:dyDescent="0.35">
      <c r="A80" s="231"/>
      <c r="B80" s="231"/>
      <c r="C80" s="229" t="s">
        <v>5736</v>
      </c>
      <c r="D80" s="437"/>
      <c r="E80" s="420" t="s">
        <v>147</v>
      </c>
      <c r="F80" s="231"/>
      <c r="G80" s="231"/>
      <c r="H80" s="437"/>
      <c r="I80" s="518"/>
      <c r="J80" s="313" t="s">
        <v>147</v>
      </c>
      <c r="K80" s="316"/>
      <c r="L80" s="311">
        <f t="shared" si="3"/>
        <v>0</v>
      </c>
    </row>
    <row r="81" spans="1:12" ht="27" customHeight="1" x14ac:dyDescent="0.35">
      <c r="A81" s="319"/>
      <c r="B81" s="319"/>
      <c r="C81" s="229" t="s">
        <v>5737</v>
      </c>
      <c r="D81" s="438"/>
      <c r="E81" s="420" t="s">
        <v>147</v>
      </c>
      <c r="F81" s="319"/>
      <c r="G81" s="319"/>
      <c r="H81" s="438"/>
      <c r="I81" s="518"/>
      <c r="J81" s="313" t="s">
        <v>147</v>
      </c>
      <c r="K81" s="308"/>
      <c r="L81" s="311">
        <f t="shared" si="3"/>
        <v>0</v>
      </c>
    </row>
    <row r="82" spans="1:12" ht="27" customHeight="1" x14ac:dyDescent="0.35">
      <c r="A82" s="319"/>
      <c r="B82" s="319"/>
      <c r="C82" s="229" t="s">
        <v>5738</v>
      </c>
      <c r="D82" s="438"/>
      <c r="E82" s="420" t="s">
        <v>5739</v>
      </c>
      <c r="F82" s="319"/>
      <c r="G82" s="319"/>
      <c r="H82" s="438"/>
      <c r="I82" s="518"/>
      <c r="J82" s="313" t="s">
        <v>5739</v>
      </c>
      <c r="K82" s="308"/>
      <c r="L82" s="311">
        <f t="shared" si="3"/>
        <v>0</v>
      </c>
    </row>
    <row r="83" spans="1:12" ht="27" customHeight="1" x14ac:dyDescent="0.35">
      <c r="A83" s="231"/>
      <c r="B83" s="231"/>
      <c r="C83" s="229" t="s">
        <v>5740</v>
      </c>
      <c r="D83" s="437"/>
      <c r="E83" s="420" t="s">
        <v>5741</v>
      </c>
      <c r="F83" s="231"/>
      <c r="G83" s="231"/>
      <c r="H83" s="437"/>
      <c r="I83" s="518"/>
      <c r="J83" s="313" t="s">
        <v>5741</v>
      </c>
      <c r="K83" s="316"/>
      <c r="L83" s="311">
        <f t="shared" si="3"/>
        <v>0</v>
      </c>
    </row>
    <row r="84" spans="1:12" ht="27.25" customHeight="1" x14ac:dyDescent="0.35">
      <c r="A84" s="319"/>
      <c r="B84" s="319"/>
      <c r="C84" s="229" t="s">
        <v>5742</v>
      </c>
      <c r="D84" s="438"/>
      <c r="E84" s="420" t="s">
        <v>5743</v>
      </c>
      <c r="F84" s="319"/>
      <c r="G84" s="319"/>
      <c r="H84" s="438"/>
      <c r="I84" s="518"/>
      <c r="J84" s="313" t="s">
        <v>5743</v>
      </c>
      <c r="K84" s="308"/>
      <c r="L84" s="311">
        <f t="shared" si="3"/>
        <v>0</v>
      </c>
    </row>
    <row r="85" spans="1:12" ht="21" customHeight="1" x14ac:dyDescent="0.35">
      <c r="A85" s="236" t="s">
        <v>5744</v>
      </c>
      <c r="B85" s="236" t="s">
        <v>5745</v>
      </c>
      <c r="C85" s="236" t="s">
        <v>5746</v>
      </c>
      <c r="D85" s="413" t="s">
        <v>106</v>
      </c>
      <c r="E85" s="413" t="s">
        <v>5747</v>
      </c>
      <c r="F85" s="309">
        <v>520000000</v>
      </c>
      <c r="G85" s="309"/>
      <c r="H85" s="413" t="s">
        <v>130</v>
      </c>
      <c r="I85" s="312"/>
      <c r="J85" s="313" t="s">
        <v>5747</v>
      </c>
      <c r="K85" s="310">
        <v>520000000</v>
      </c>
      <c r="L85" s="311">
        <f t="shared" si="3"/>
        <v>556400000</v>
      </c>
    </row>
    <row r="86" spans="1:12" ht="57" customHeight="1" x14ac:dyDescent="0.35">
      <c r="A86" s="236" t="s">
        <v>5748</v>
      </c>
      <c r="B86" s="236" t="s">
        <v>5749</v>
      </c>
      <c r="C86" s="238" t="s">
        <v>5750</v>
      </c>
      <c r="D86" s="413" t="s">
        <v>106</v>
      </c>
      <c r="E86" s="412" t="s">
        <v>5751</v>
      </c>
      <c r="F86" s="309">
        <v>121000000</v>
      </c>
      <c r="G86" s="309"/>
      <c r="H86" s="413" t="s">
        <v>130</v>
      </c>
      <c r="I86" s="307"/>
      <c r="J86" s="308" t="s">
        <v>5751</v>
      </c>
      <c r="K86" s="310">
        <v>121000000</v>
      </c>
      <c r="L86" s="311">
        <f t="shared" si="3"/>
        <v>129470000</v>
      </c>
    </row>
    <row r="87" spans="1:12" ht="167.25" customHeight="1" x14ac:dyDescent="0.35">
      <c r="A87" s="236" t="s">
        <v>5752</v>
      </c>
      <c r="B87" s="236" t="s">
        <v>5753</v>
      </c>
      <c r="C87" s="238" t="s">
        <v>5754</v>
      </c>
      <c r="D87" s="413" t="s">
        <v>106</v>
      </c>
      <c r="E87" s="412" t="s">
        <v>5755</v>
      </c>
      <c r="F87" s="309">
        <v>363000000</v>
      </c>
      <c r="G87" s="309"/>
      <c r="H87" s="413" t="s">
        <v>130</v>
      </c>
      <c r="I87" s="307"/>
      <c r="J87" s="308" t="s">
        <v>5755</v>
      </c>
      <c r="K87" s="310">
        <v>363000000</v>
      </c>
      <c r="L87" s="311">
        <f t="shared" si="3"/>
        <v>388410000</v>
      </c>
    </row>
    <row r="88" spans="1:12" ht="176.25" customHeight="1" x14ac:dyDescent="0.35">
      <c r="A88" s="236" t="s">
        <v>5756</v>
      </c>
      <c r="B88" s="236" t="s">
        <v>5757</v>
      </c>
      <c r="C88" s="238" t="s">
        <v>5758</v>
      </c>
      <c r="D88" s="413" t="s">
        <v>106</v>
      </c>
      <c r="E88" s="412" t="s">
        <v>5759</v>
      </c>
      <c r="F88" s="309">
        <v>242000000</v>
      </c>
      <c r="G88" s="309"/>
      <c r="H88" s="413" t="s">
        <v>130</v>
      </c>
      <c r="I88" s="307"/>
      <c r="J88" s="308" t="s">
        <v>5759</v>
      </c>
      <c r="K88" s="310">
        <v>242000000</v>
      </c>
      <c r="L88" s="311">
        <f t="shared" si="3"/>
        <v>258940000</v>
      </c>
    </row>
    <row r="89" spans="1:12" ht="104.25" customHeight="1" x14ac:dyDescent="0.35">
      <c r="A89" s="236" t="s">
        <v>5760</v>
      </c>
      <c r="B89" s="236" t="s">
        <v>5761</v>
      </c>
      <c r="C89" s="238" t="s">
        <v>5762</v>
      </c>
      <c r="D89" s="413" t="s">
        <v>106</v>
      </c>
      <c r="E89" s="412" t="s">
        <v>5763</v>
      </c>
      <c r="F89" s="309">
        <v>118873425</v>
      </c>
      <c r="G89" s="309"/>
      <c r="H89" s="413" t="s">
        <v>130</v>
      </c>
      <c r="I89" s="307"/>
      <c r="J89" s="308" t="s">
        <v>5763</v>
      </c>
      <c r="K89" s="310">
        <v>118873425</v>
      </c>
      <c r="L89" s="311">
        <f t="shared" si="3"/>
        <v>127194564.75</v>
      </c>
    </row>
    <row r="90" spans="1:12" ht="22" customHeight="1" x14ac:dyDescent="0.35">
      <c r="A90" s="236" t="s">
        <v>5764</v>
      </c>
      <c r="B90" s="236" t="s">
        <v>5765</v>
      </c>
      <c r="C90" s="238" t="s">
        <v>5766</v>
      </c>
      <c r="D90" s="413" t="s">
        <v>106</v>
      </c>
      <c r="E90" s="412" t="s">
        <v>5767</v>
      </c>
      <c r="F90" s="309">
        <v>145302850</v>
      </c>
      <c r="G90" s="309"/>
      <c r="H90" s="413" t="s">
        <v>130</v>
      </c>
      <c r="I90" s="312"/>
      <c r="J90" s="308" t="s">
        <v>5767</v>
      </c>
      <c r="K90" s="310">
        <v>145302850</v>
      </c>
      <c r="L90" s="311">
        <f t="shared" si="3"/>
        <v>155474049.5</v>
      </c>
    </row>
    <row r="91" spans="1:12" ht="86.25" customHeight="1" x14ac:dyDescent="0.35">
      <c r="A91" s="236" t="s">
        <v>5768</v>
      </c>
      <c r="B91" s="236" t="s">
        <v>5769</v>
      </c>
      <c r="C91" s="238" t="s">
        <v>5770</v>
      </c>
      <c r="D91" s="413" t="s">
        <v>106</v>
      </c>
      <c r="E91" s="412" t="s">
        <v>5771</v>
      </c>
      <c r="F91" s="309">
        <v>99000000</v>
      </c>
      <c r="G91" s="309"/>
      <c r="H91" s="413" t="s">
        <v>130</v>
      </c>
      <c r="I91" s="307"/>
      <c r="J91" s="308" t="s">
        <v>5771</v>
      </c>
      <c r="K91" s="310">
        <v>99000000</v>
      </c>
      <c r="L91" s="311">
        <f t="shared" si="3"/>
        <v>105930000</v>
      </c>
    </row>
    <row r="92" spans="1:12" ht="26.9" customHeight="1" x14ac:dyDescent="0.35">
      <c r="A92" s="224" t="s">
        <v>5772</v>
      </c>
      <c r="B92" s="224" t="s">
        <v>5773</v>
      </c>
      <c r="C92" s="224" t="s">
        <v>5774</v>
      </c>
      <c r="D92" s="419" t="s">
        <v>106</v>
      </c>
      <c r="E92" s="419" t="s">
        <v>5775</v>
      </c>
      <c r="F92" s="320">
        <v>825000000</v>
      </c>
      <c r="G92" s="320"/>
      <c r="H92" s="419" t="s">
        <v>130</v>
      </c>
      <c r="I92" s="517"/>
      <c r="J92" s="313" t="s">
        <v>5775</v>
      </c>
      <c r="K92" s="321">
        <v>825000000</v>
      </c>
      <c r="L92" s="311">
        <f t="shared" si="3"/>
        <v>882750000</v>
      </c>
    </row>
    <row r="93" spans="1:12" ht="27" customHeight="1" x14ac:dyDescent="0.35">
      <c r="A93" s="231"/>
      <c r="B93" s="231"/>
      <c r="C93" s="229" t="s">
        <v>5776</v>
      </c>
      <c r="D93" s="437"/>
      <c r="E93" s="420" t="s">
        <v>5777</v>
      </c>
      <c r="F93" s="231"/>
      <c r="G93" s="231"/>
      <c r="H93" s="437"/>
      <c r="I93" s="518"/>
      <c r="J93" s="313" t="s">
        <v>5777</v>
      </c>
      <c r="K93" s="316"/>
      <c r="L93" s="311"/>
    </row>
    <row r="94" spans="1:12" ht="19" customHeight="1" x14ac:dyDescent="0.35">
      <c r="A94" s="231"/>
      <c r="B94" s="231"/>
      <c r="C94" s="229" t="s">
        <v>5778</v>
      </c>
      <c r="D94" s="437"/>
      <c r="E94" s="420" t="s">
        <v>5779</v>
      </c>
      <c r="F94" s="231"/>
      <c r="G94" s="231"/>
      <c r="H94" s="437"/>
      <c r="I94" s="518"/>
      <c r="J94" s="313" t="s">
        <v>5779</v>
      </c>
      <c r="K94" s="316"/>
      <c r="L94" s="311"/>
    </row>
    <row r="95" spans="1:12" ht="19" customHeight="1" x14ac:dyDescent="0.35">
      <c r="A95" s="231"/>
      <c r="B95" s="231"/>
      <c r="C95" s="229" t="s">
        <v>5780</v>
      </c>
      <c r="D95" s="437"/>
      <c r="E95" s="420" t="s">
        <v>5781</v>
      </c>
      <c r="F95" s="231"/>
      <c r="G95" s="231"/>
      <c r="H95" s="437"/>
      <c r="I95" s="518"/>
      <c r="J95" s="313" t="s">
        <v>5781</v>
      </c>
      <c r="K95" s="316"/>
      <c r="L95" s="311"/>
    </row>
    <row r="96" spans="1:12" ht="19" customHeight="1" x14ac:dyDescent="0.35">
      <c r="A96" s="231"/>
      <c r="B96" s="231"/>
      <c r="C96" s="229" t="s">
        <v>5782</v>
      </c>
      <c r="D96" s="437"/>
      <c r="E96" s="420" t="s">
        <v>5781</v>
      </c>
      <c r="F96" s="231"/>
      <c r="G96" s="231"/>
      <c r="H96" s="437"/>
      <c r="I96" s="518"/>
      <c r="J96" s="313" t="s">
        <v>5781</v>
      </c>
      <c r="K96" s="316"/>
      <c r="L96" s="311"/>
    </row>
    <row r="97" spans="1:12" ht="31" customHeight="1" x14ac:dyDescent="0.35">
      <c r="A97" s="319"/>
      <c r="B97" s="319"/>
      <c r="C97" s="229" t="s">
        <v>5783</v>
      </c>
      <c r="D97" s="438"/>
      <c r="E97" s="420" t="s">
        <v>5781</v>
      </c>
      <c r="F97" s="319"/>
      <c r="G97" s="319"/>
      <c r="H97" s="438"/>
      <c r="I97" s="518"/>
      <c r="J97" s="313" t="s">
        <v>5781</v>
      </c>
      <c r="K97" s="308"/>
      <c r="L97" s="311"/>
    </row>
    <row r="98" spans="1:12" ht="31" customHeight="1" x14ac:dyDescent="0.35">
      <c r="A98" s="319"/>
      <c r="B98" s="319"/>
      <c r="C98" s="229" t="s">
        <v>5784</v>
      </c>
      <c r="D98" s="438"/>
      <c r="E98" s="420" t="s">
        <v>5785</v>
      </c>
      <c r="F98" s="319"/>
      <c r="G98" s="319"/>
      <c r="H98" s="438"/>
      <c r="I98" s="518"/>
      <c r="J98" s="313" t="s">
        <v>5785</v>
      </c>
      <c r="K98" s="308"/>
      <c r="L98" s="311"/>
    </row>
    <row r="99" spans="1:12" ht="19" customHeight="1" x14ac:dyDescent="0.35">
      <c r="A99" s="231"/>
      <c r="B99" s="231"/>
      <c r="C99" s="229" t="s">
        <v>5786</v>
      </c>
      <c r="D99" s="437"/>
      <c r="E99" s="420" t="s">
        <v>5787</v>
      </c>
      <c r="F99" s="231"/>
      <c r="G99" s="231"/>
      <c r="H99" s="437"/>
      <c r="I99" s="518"/>
      <c r="J99" s="313" t="s">
        <v>5787</v>
      </c>
      <c r="K99" s="316"/>
      <c r="L99" s="311"/>
    </row>
    <row r="100" spans="1:12" ht="19" customHeight="1" x14ac:dyDescent="0.35">
      <c r="A100" s="231"/>
      <c r="B100" s="231"/>
      <c r="C100" s="229" t="s">
        <v>5788</v>
      </c>
      <c r="D100" s="437"/>
      <c r="E100" s="420" t="s">
        <v>5787</v>
      </c>
      <c r="F100" s="231"/>
      <c r="G100" s="231"/>
      <c r="H100" s="437"/>
      <c r="I100" s="518"/>
      <c r="J100" s="313" t="s">
        <v>5787</v>
      </c>
      <c r="K100" s="316"/>
      <c r="L100" s="311"/>
    </row>
    <row r="101" spans="1:12" ht="27" customHeight="1" x14ac:dyDescent="0.35">
      <c r="A101" s="319"/>
      <c r="B101" s="319"/>
      <c r="C101" s="229" t="s">
        <v>5789</v>
      </c>
      <c r="D101" s="438"/>
      <c r="E101" s="420" t="s">
        <v>5790</v>
      </c>
      <c r="F101" s="319"/>
      <c r="G101" s="319"/>
      <c r="H101" s="438"/>
      <c r="I101" s="518"/>
      <c r="J101" s="313" t="s">
        <v>5790</v>
      </c>
      <c r="K101" s="308"/>
      <c r="L101" s="311"/>
    </row>
    <row r="102" spans="1:12" ht="19" customHeight="1" x14ac:dyDescent="0.35">
      <c r="A102" s="231"/>
      <c r="B102" s="231"/>
      <c r="C102" s="229" t="s">
        <v>5791</v>
      </c>
      <c r="D102" s="437"/>
      <c r="E102" s="420" t="s">
        <v>5728</v>
      </c>
      <c r="F102" s="231"/>
      <c r="G102" s="231"/>
      <c r="H102" s="437"/>
      <c r="I102" s="518"/>
      <c r="J102" s="313" t="s">
        <v>5728</v>
      </c>
      <c r="K102" s="316"/>
      <c r="L102" s="311"/>
    </row>
    <row r="103" spans="1:12" ht="27" customHeight="1" x14ac:dyDescent="0.35">
      <c r="A103" s="319"/>
      <c r="B103" s="319"/>
      <c r="C103" s="229" t="s">
        <v>5792</v>
      </c>
      <c r="D103" s="438"/>
      <c r="E103" s="420" t="s">
        <v>5787</v>
      </c>
      <c r="F103" s="319"/>
      <c r="G103" s="319"/>
      <c r="H103" s="438"/>
      <c r="I103" s="518"/>
      <c r="J103" s="313" t="s">
        <v>5787</v>
      </c>
      <c r="K103" s="308"/>
      <c r="L103" s="311"/>
    </row>
    <row r="104" spans="1:12" ht="31" customHeight="1" x14ac:dyDescent="0.35">
      <c r="A104" s="319"/>
      <c r="B104" s="319"/>
      <c r="C104" s="229" t="s">
        <v>5793</v>
      </c>
      <c r="D104" s="438"/>
      <c r="E104" s="420" t="s">
        <v>5794</v>
      </c>
      <c r="F104" s="319"/>
      <c r="G104" s="319"/>
      <c r="H104" s="438"/>
      <c r="I104" s="518"/>
      <c r="J104" s="313" t="s">
        <v>5794</v>
      </c>
      <c r="K104" s="308"/>
      <c r="L104" s="311"/>
    </row>
    <row r="105" spans="1:12" ht="23.15" customHeight="1" x14ac:dyDescent="0.35">
      <c r="A105" s="231"/>
      <c r="B105" s="231"/>
      <c r="C105" s="229" t="s">
        <v>5795</v>
      </c>
      <c r="D105" s="437"/>
      <c r="E105" s="420" t="s">
        <v>5796</v>
      </c>
      <c r="F105" s="231"/>
      <c r="G105" s="231"/>
      <c r="H105" s="437"/>
      <c r="I105" s="518"/>
      <c r="J105" s="313" t="s">
        <v>5796</v>
      </c>
      <c r="K105" s="316"/>
      <c r="L105" s="311"/>
    </row>
    <row r="106" spans="1:12" ht="23.15" customHeight="1" x14ac:dyDescent="0.35">
      <c r="A106" s="231"/>
      <c r="B106" s="231"/>
      <c r="C106" s="229" t="s">
        <v>5797</v>
      </c>
      <c r="D106" s="437"/>
      <c r="E106" s="420" t="s">
        <v>5794</v>
      </c>
      <c r="F106" s="231"/>
      <c r="G106" s="231"/>
      <c r="H106" s="437"/>
      <c r="I106" s="518"/>
      <c r="J106" s="313" t="s">
        <v>5794</v>
      </c>
      <c r="K106" s="316"/>
      <c r="L106" s="311"/>
    </row>
    <row r="107" spans="1:12" ht="23.15" customHeight="1" x14ac:dyDescent="0.35">
      <c r="A107" s="231"/>
      <c r="B107" s="231"/>
      <c r="C107" s="229" t="s">
        <v>5798</v>
      </c>
      <c r="D107" s="437"/>
      <c r="E107" s="420" t="s">
        <v>5787</v>
      </c>
      <c r="F107" s="231"/>
      <c r="G107" s="231"/>
      <c r="H107" s="437"/>
      <c r="I107" s="518"/>
      <c r="J107" s="313" t="s">
        <v>5787</v>
      </c>
      <c r="K107" s="316"/>
      <c r="L107" s="311"/>
    </row>
    <row r="108" spans="1:12" ht="35.25" customHeight="1" x14ac:dyDescent="0.35">
      <c r="A108" s="319"/>
      <c r="B108" s="319"/>
      <c r="C108" s="229" t="s">
        <v>5799</v>
      </c>
      <c r="D108" s="438"/>
      <c r="E108" s="420" t="s">
        <v>5800</v>
      </c>
      <c r="F108" s="319"/>
      <c r="G108" s="319"/>
      <c r="H108" s="438"/>
      <c r="I108" s="518"/>
      <c r="J108" s="313" t="s">
        <v>5800</v>
      </c>
      <c r="K108" s="308"/>
      <c r="L108" s="311"/>
    </row>
    <row r="109" spans="1:12" ht="22.75" customHeight="1" x14ac:dyDescent="0.35">
      <c r="A109" s="231"/>
      <c r="B109" s="231"/>
      <c r="C109" s="229" t="s">
        <v>5801</v>
      </c>
      <c r="D109" s="437"/>
      <c r="E109" s="420" t="s">
        <v>5785</v>
      </c>
      <c r="F109" s="231"/>
      <c r="G109" s="231"/>
      <c r="H109" s="437"/>
      <c r="I109" s="518"/>
      <c r="J109" s="313" t="s">
        <v>5785</v>
      </c>
      <c r="K109" s="316"/>
      <c r="L109" s="311"/>
    </row>
    <row r="110" spans="1:12" ht="31" customHeight="1" x14ac:dyDescent="0.35">
      <c r="A110" s="319"/>
      <c r="B110" s="319"/>
      <c r="C110" s="229" t="s">
        <v>5802</v>
      </c>
      <c r="D110" s="438"/>
      <c r="E110" s="420" t="s">
        <v>5785</v>
      </c>
      <c r="F110" s="319"/>
      <c r="G110" s="319"/>
      <c r="H110" s="438"/>
      <c r="I110" s="518"/>
      <c r="J110" s="313" t="s">
        <v>5785</v>
      </c>
      <c r="K110" s="308"/>
      <c r="L110" s="311"/>
    </row>
    <row r="111" spans="1:12" ht="19.399999999999999" customHeight="1" x14ac:dyDescent="0.35">
      <c r="A111" s="233"/>
      <c r="B111" s="233"/>
      <c r="C111" s="235" t="s">
        <v>5803</v>
      </c>
      <c r="D111" s="397"/>
      <c r="E111" s="421" t="s">
        <v>5779</v>
      </c>
      <c r="F111" s="233"/>
      <c r="G111" s="233"/>
      <c r="H111" s="397"/>
      <c r="I111" s="519"/>
      <c r="J111" s="313" t="s">
        <v>5779</v>
      </c>
      <c r="K111" s="316"/>
      <c r="L111" s="311"/>
    </row>
    <row r="112" spans="1:12" ht="10.5" x14ac:dyDescent="0.35">
      <c r="A112" s="314" t="s">
        <v>5804</v>
      </c>
      <c r="B112" s="314" t="s">
        <v>5805</v>
      </c>
      <c r="C112" s="314" t="s">
        <v>5806</v>
      </c>
      <c r="D112" s="506"/>
      <c r="E112" s="395" t="s">
        <v>5807</v>
      </c>
      <c r="F112" s="509">
        <f>SUM(F135:F159)</f>
        <v>14041692400</v>
      </c>
      <c r="G112" s="394">
        <f>20875046100-[1]DAK!F12</f>
        <v>14115672400</v>
      </c>
      <c r="H112" s="506"/>
      <c r="I112" s="514"/>
      <c r="J112" s="314" t="s">
        <v>5807</v>
      </c>
      <c r="K112" s="505">
        <f>SUM(K135:K159)</f>
        <v>14115672400</v>
      </c>
      <c r="L112" s="505">
        <f>SUM(L135:L159)</f>
        <v>15103769468</v>
      </c>
    </row>
    <row r="113" spans="1:12" ht="10.5" x14ac:dyDescent="0.25">
      <c r="A113" s="398"/>
      <c r="B113" s="398"/>
      <c r="C113" s="315" t="s">
        <v>5808</v>
      </c>
      <c r="D113" s="507"/>
      <c r="E113" s="415"/>
      <c r="F113" s="510"/>
      <c r="G113" s="377"/>
      <c r="H113" s="507"/>
      <c r="I113" s="515"/>
      <c r="J113" s="398"/>
      <c r="K113" s="505"/>
      <c r="L113" s="505"/>
    </row>
    <row r="114" spans="1:12" ht="10.5" x14ac:dyDescent="0.25">
      <c r="A114" s="398"/>
      <c r="B114" s="398"/>
      <c r="C114" s="315" t="s">
        <v>5809</v>
      </c>
      <c r="D114" s="507"/>
      <c r="E114" s="396" t="s">
        <v>5810</v>
      </c>
      <c r="F114" s="510"/>
      <c r="G114" s="377"/>
      <c r="H114" s="507"/>
      <c r="I114" s="515"/>
      <c r="J114" s="315" t="s">
        <v>5810</v>
      </c>
      <c r="K114" s="505"/>
      <c r="L114" s="505"/>
    </row>
    <row r="115" spans="1:12" ht="10.5" x14ac:dyDescent="0.25">
      <c r="A115" s="398"/>
      <c r="B115" s="398"/>
      <c r="C115" s="315" t="s">
        <v>5811</v>
      </c>
      <c r="D115" s="507"/>
      <c r="E115" s="396" t="s">
        <v>5812</v>
      </c>
      <c r="F115" s="510"/>
      <c r="G115" s="377"/>
      <c r="H115" s="507"/>
      <c r="I115" s="515"/>
      <c r="J115" s="315" t="s">
        <v>5812</v>
      </c>
      <c r="K115" s="505"/>
      <c r="L115" s="505"/>
    </row>
    <row r="116" spans="1:12" ht="10.5" x14ac:dyDescent="0.25">
      <c r="A116" s="398"/>
      <c r="B116" s="398"/>
      <c r="C116" s="315" t="s">
        <v>5813</v>
      </c>
      <c r="D116" s="507"/>
      <c r="E116" s="415"/>
      <c r="F116" s="510"/>
      <c r="G116" s="377"/>
      <c r="H116" s="507"/>
      <c r="I116" s="515"/>
      <c r="J116" s="398"/>
      <c r="K116" s="505"/>
      <c r="L116" s="505"/>
    </row>
    <row r="117" spans="1:12" ht="10.5" x14ac:dyDescent="0.25">
      <c r="A117" s="398"/>
      <c r="B117" s="398"/>
      <c r="C117" s="315" t="s">
        <v>5814</v>
      </c>
      <c r="D117" s="507"/>
      <c r="E117" s="396" t="s">
        <v>5815</v>
      </c>
      <c r="F117" s="510"/>
      <c r="G117" s="377"/>
      <c r="H117" s="507"/>
      <c r="I117" s="515"/>
      <c r="J117" s="315" t="s">
        <v>5815</v>
      </c>
      <c r="K117" s="505"/>
      <c r="L117" s="505"/>
    </row>
    <row r="118" spans="1:12" ht="10.5" x14ac:dyDescent="0.25">
      <c r="A118" s="398"/>
      <c r="B118" s="398"/>
      <c r="C118" s="315" t="s">
        <v>5816</v>
      </c>
      <c r="D118" s="507"/>
      <c r="E118" s="396" t="s">
        <v>5817</v>
      </c>
      <c r="F118" s="510"/>
      <c r="G118" s="377"/>
      <c r="H118" s="507"/>
      <c r="I118" s="515"/>
      <c r="J118" s="315" t="s">
        <v>5817</v>
      </c>
      <c r="K118" s="505"/>
      <c r="L118" s="505"/>
    </row>
    <row r="119" spans="1:12" ht="10.5" x14ac:dyDescent="0.25">
      <c r="A119" s="398"/>
      <c r="B119" s="398"/>
      <c r="C119" s="315" t="s">
        <v>5818</v>
      </c>
      <c r="D119" s="507"/>
      <c r="E119" s="415"/>
      <c r="F119" s="510"/>
      <c r="G119" s="377"/>
      <c r="H119" s="507"/>
      <c r="I119" s="515"/>
      <c r="J119" s="398"/>
      <c r="K119" s="505"/>
      <c r="L119" s="505"/>
    </row>
    <row r="120" spans="1:12" ht="10.5" x14ac:dyDescent="0.25">
      <c r="A120" s="398"/>
      <c r="B120" s="398"/>
      <c r="C120" s="315" t="s">
        <v>5819</v>
      </c>
      <c r="D120" s="507"/>
      <c r="E120" s="416">
        <v>0.1</v>
      </c>
      <c r="F120" s="510"/>
      <c r="G120" s="377"/>
      <c r="H120" s="507"/>
      <c r="I120" s="515"/>
      <c r="J120" s="400">
        <v>0.1</v>
      </c>
      <c r="K120" s="505"/>
      <c r="L120" s="505"/>
    </row>
    <row r="121" spans="1:12" ht="10.5" x14ac:dyDescent="0.25">
      <c r="A121" s="398"/>
      <c r="B121" s="398"/>
      <c r="C121" s="315" t="s">
        <v>5820</v>
      </c>
      <c r="D121" s="507"/>
      <c r="E121" s="415"/>
      <c r="F121" s="510"/>
      <c r="G121" s="377"/>
      <c r="H121" s="507"/>
      <c r="I121" s="515"/>
      <c r="J121" s="398"/>
      <c r="K121" s="505"/>
      <c r="L121" s="505"/>
    </row>
    <row r="122" spans="1:12" ht="10.5" x14ac:dyDescent="0.25">
      <c r="A122" s="398"/>
      <c r="B122" s="398"/>
      <c r="C122" s="315" t="s">
        <v>5821</v>
      </c>
      <c r="D122" s="507"/>
      <c r="E122" s="415"/>
      <c r="F122" s="510"/>
      <c r="G122" s="377"/>
      <c r="H122" s="507"/>
      <c r="I122" s="515"/>
      <c r="J122" s="398"/>
      <c r="K122" s="505"/>
      <c r="L122" s="505"/>
    </row>
    <row r="123" spans="1:12" ht="10.5" x14ac:dyDescent="0.25">
      <c r="A123" s="398"/>
      <c r="B123" s="398"/>
      <c r="C123" s="315" t="s">
        <v>5822</v>
      </c>
      <c r="D123" s="507"/>
      <c r="E123" s="396" t="s">
        <v>5823</v>
      </c>
      <c r="F123" s="510"/>
      <c r="G123" s="377"/>
      <c r="H123" s="507"/>
      <c r="I123" s="515"/>
      <c r="J123" s="315" t="s">
        <v>5823</v>
      </c>
      <c r="K123" s="505"/>
      <c r="L123" s="505"/>
    </row>
    <row r="124" spans="1:12" ht="10.5" x14ac:dyDescent="0.25">
      <c r="A124" s="398"/>
      <c r="B124" s="398"/>
      <c r="C124" s="315" t="s">
        <v>5824</v>
      </c>
      <c r="D124" s="507"/>
      <c r="E124" s="415"/>
      <c r="F124" s="510"/>
      <c r="G124" s="377"/>
      <c r="H124" s="507"/>
      <c r="I124" s="515"/>
      <c r="J124" s="398"/>
      <c r="K124" s="505"/>
      <c r="L124" s="505"/>
    </row>
    <row r="125" spans="1:12" ht="10.5" x14ac:dyDescent="0.25">
      <c r="A125" s="398"/>
      <c r="B125" s="398"/>
      <c r="C125" s="315" t="s">
        <v>5825</v>
      </c>
      <c r="D125" s="507"/>
      <c r="E125" s="416">
        <v>1</v>
      </c>
      <c r="F125" s="510"/>
      <c r="G125" s="377"/>
      <c r="H125" s="507"/>
      <c r="I125" s="515"/>
      <c r="J125" s="400">
        <v>1</v>
      </c>
      <c r="K125" s="505"/>
      <c r="L125" s="505"/>
    </row>
    <row r="126" spans="1:12" ht="10.5" x14ac:dyDescent="0.25">
      <c r="A126" s="398"/>
      <c r="B126" s="398"/>
      <c r="C126" s="315" t="s">
        <v>5826</v>
      </c>
      <c r="D126" s="507"/>
      <c r="E126" s="415"/>
      <c r="F126" s="510"/>
      <c r="G126" s="377"/>
      <c r="H126" s="507"/>
      <c r="I126" s="515"/>
      <c r="J126" s="398"/>
      <c r="K126" s="505"/>
      <c r="L126" s="505"/>
    </row>
    <row r="127" spans="1:12" ht="10.5" x14ac:dyDescent="0.25">
      <c r="A127" s="398"/>
      <c r="B127" s="398"/>
      <c r="C127" s="315" t="s">
        <v>5827</v>
      </c>
      <c r="D127" s="507"/>
      <c r="E127" s="416">
        <v>1</v>
      </c>
      <c r="F127" s="510"/>
      <c r="G127" s="377"/>
      <c r="H127" s="507"/>
      <c r="I127" s="515"/>
      <c r="J127" s="400">
        <v>1</v>
      </c>
      <c r="K127" s="505"/>
      <c r="L127" s="505"/>
    </row>
    <row r="128" spans="1:12" ht="10.5" x14ac:dyDescent="0.25">
      <c r="A128" s="398"/>
      <c r="B128" s="398"/>
      <c r="C128" s="315" t="s">
        <v>5828</v>
      </c>
      <c r="D128" s="507"/>
      <c r="E128" s="415"/>
      <c r="F128" s="510"/>
      <c r="G128" s="377"/>
      <c r="H128" s="507"/>
      <c r="I128" s="515"/>
      <c r="J128" s="398"/>
      <c r="K128" s="505"/>
      <c r="L128" s="505"/>
    </row>
    <row r="129" spans="1:12" ht="10.5" x14ac:dyDescent="0.25">
      <c r="A129" s="398"/>
      <c r="B129" s="398"/>
      <c r="C129" s="315" t="s">
        <v>5829</v>
      </c>
      <c r="D129" s="507"/>
      <c r="E129" s="416">
        <v>1</v>
      </c>
      <c r="F129" s="510"/>
      <c r="G129" s="377"/>
      <c r="H129" s="507"/>
      <c r="I129" s="515"/>
      <c r="J129" s="400">
        <v>1</v>
      </c>
      <c r="K129" s="505"/>
      <c r="L129" s="505"/>
    </row>
    <row r="130" spans="1:12" ht="10.5" x14ac:dyDescent="0.25">
      <c r="A130" s="398"/>
      <c r="B130" s="398"/>
      <c r="C130" s="315" t="s">
        <v>5826</v>
      </c>
      <c r="D130" s="507"/>
      <c r="E130" s="415"/>
      <c r="F130" s="510"/>
      <c r="G130" s="377"/>
      <c r="H130" s="507"/>
      <c r="I130" s="515"/>
      <c r="J130" s="398"/>
      <c r="K130" s="505"/>
      <c r="L130" s="505"/>
    </row>
    <row r="131" spans="1:12" ht="10.5" x14ac:dyDescent="0.25">
      <c r="A131" s="398"/>
      <c r="B131" s="398"/>
      <c r="C131" s="315" t="s">
        <v>5830</v>
      </c>
      <c r="D131" s="507"/>
      <c r="E131" s="416">
        <v>1</v>
      </c>
      <c r="F131" s="510"/>
      <c r="G131" s="377"/>
      <c r="H131" s="507"/>
      <c r="I131" s="515"/>
      <c r="J131" s="400">
        <v>1</v>
      </c>
      <c r="K131" s="505"/>
      <c r="L131" s="505"/>
    </row>
    <row r="132" spans="1:12" ht="10.5" x14ac:dyDescent="0.25">
      <c r="A132" s="398"/>
      <c r="B132" s="398"/>
      <c r="C132" s="315" t="s">
        <v>5831</v>
      </c>
      <c r="D132" s="507"/>
      <c r="E132" s="415"/>
      <c r="F132" s="510"/>
      <c r="G132" s="377"/>
      <c r="H132" s="507"/>
      <c r="I132" s="515"/>
      <c r="J132" s="398"/>
      <c r="K132" s="505"/>
      <c r="L132" s="505"/>
    </row>
    <row r="133" spans="1:12" ht="10.5" x14ac:dyDescent="0.25">
      <c r="A133" s="398"/>
      <c r="B133" s="398"/>
      <c r="C133" s="315" t="s">
        <v>5832</v>
      </c>
      <c r="D133" s="507"/>
      <c r="E133" s="416">
        <v>1</v>
      </c>
      <c r="F133" s="510"/>
      <c r="G133" s="377"/>
      <c r="H133" s="507"/>
      <c r="I133" s="515"/>
      <c r="J133" s="400">
        <v>1</v>
      </c>
      <c r="K133" s="505"/>
      <c r="L133" s="505"/>
    </row>
    <row r="134" spans="1:12" ht="10.5" x14ac:dyDescent="0.25">
      <c r="A134" s="402"/>
      <c r="B134" s="402"/>
      <c r="C134" s="403" t="s">
        <v>5833</v>
      </c>
      <c r="D134" s="508"/>
      <c r="E134" s="422"/>
      <c r="F134" s="402"/>
      <c r="G134" s="402"/>
      <c r="H134" s="508"/>
      <c r="I134" s="516"/>
      <c r="J134" s="402"/>
      <c r="K134" s="399"/>
      <c r="L134" s="404">
        <f t="shared" ref="L134:L197" si="4">K134+(K134*7%)</f>
        <v>0</v>
      </c>
    </row>
    <row r="135" spans="1:12" ht="27" customHeight="1" x14ac:dyDescent="0.35">
      <c r="A135" s="236" t="s">
        <v>5834</v>
      </c>
      <c r="B135" s="236" t="s">
        <v>5835</v>
      </c>
      <c r="C135" s="236" t="s">
        <v>5836</v>
      </c>
      <c r="D135" s="413" t="s">
        <v>106</v>
      </c>
      <c r="E135" s="413" t="s">
        <v>5837</v>
      </c>
      <c r="F135" s="309">
        <v>450000000</v>
      </c>
      <c r="G135" s="309"/>
      <c r="H135" s="413" t="s">
        <v>130</v>
      </c>
      <c r="I135" s="312"/>
      <c r="J135" s="313" t="s">
        <v>5837</v>
      </c>
      <c r="K135" s="310">
        <v>450000000</v>
      </c>
      <c r="L135" s="311">
        <f t="shared" si="4"/>
        <v>481500000</v>
      </c>
    </row>
    <row r="136" spans="1:12" ht="152.15" customHeight="1" x14ac:dyDescent="0.35">
      <c r="A136" s="236" t="s">
        <v>5838</v>
      </c>
      <c r="B136" s="236" t="s">
        <v>5839</v>
      </c>
      <c r="C136" s="238" t="s">
        <v>5840</v>
      </c>
      <c r="D136" s="413" t="s">
        <v>106</v>
      </c>
      <c r="E136" s="412" t="s">
        <v>5841</v>
      </c>
      <c r="F136" s="309">
        <v>330000000</v>
      </c>
      <c r="G136" s="309"/>
      <c r="H136" s="413" t="s">
        <v>130</v>
      </c>
      <c r="I136" s="307"/>
      <c r="J136" s="308" t="s">
        <v>5841</v>
      </c>
      <c r="K136" s="310">
        <v>330000000</v>
      </c>
      <c r="L136" s="311">
        <f t="shared" si="4"/>
        <v>353100000</v>
      </c>
    </row>
    <row r="137" spans="1:12" ht="43" customHeight="1" x14ac:dyDescent="0.35">
      <c r="A137" s="236" t="s">
        <v>5842</v>
      </c>
      <c r="B137" s="236" t="s">
        <v>5843</v>
      </c>
      <c r="C137" s="236" t="s">
        <v>5844</v>
      </c>
      <c r="D137" s="413" t="s">
        <v>106</v>
      </c>
      <c r="E137" s="413" t="s">
        <v>5845</v>
      </c>
      <c r="F137" s="309">
        <v>126250000</v>
      </c>
      <c r="G137" s="309"/>
      <c r="H137" s="413" t="s">
        <v>130</v>
      </c>
      <c r="I137" s="307"/>
      <c r="J137" s="313" t="s">
        <v>5845</v>
      </c>
      <c r="K137" s="310">
        <v>160000000</v>
      </c>
      <c r="L137" s="311">
        <f t="shared" si="4"/>
        <v>171200000</v>
      </c>
    </row>
    <row r="138" spans="1:12" ht="30" customHeight="1" x14ac:dyDescent="0.35">
      <c r="A138" s="236" t="s">
        <v>5846</v>
      </c>
      <c r="B138" s="236" t="s">
        <v>5847</v>
      </c>
      <c r="C138" s="236" t="s">
        <v>5848</v>
      </c>
      <c r="D138" s="413" t="s">
        <v>106</v>
      </c>
      <c r="E138" s="413" t="s">
        <v>155</v>
      </c>
      <c r="F138" s="309">
        <v>330000000</v>
      </c>
      <c r="G138" s="309"/>
      <c r="H138" s="413" t="s">
        <v>130</v>
      </c>
      <c r="I138" s="307"/>
      <c r="J138" s="313" t="s">
        <v>155</v>
      </c>
      <c r="K138" s="310">
        <v>330000000</v>
      </c>
      <c r="L138" s="311">
        <f t="shared" si="4"/>
        <v>353100000</v>
      </c>
    </row>
    <row r="139" spans="1:12" ht="46" customHeight="1" x14ac:dyDescent="0.35">
      <c r="A139" s="236" t="s">
        <v>5849</v>
      </c>
      <c r="B139" s="236" t="s">
        <v>5850</v>
      </c>
      <c r="C139" s="238" t="s">
        <v>5851</v>
      </c>
      <c r="D139" s="413" t="s">
        <v>106</v>
      </c>
      <c r="E139" s="412" t="s">
        <v>5852</v>
      </c>
      <c r="F139" s="309">
        <v>4920000000</v>
      </c>
      <c r="G139" s="309"/>
      <c r="H139" s="413" t="s">
        <v>130</v>
      </c>
      <c r="I139" s="307"/>
      <c r="J139" s="308" t="s">
        <v>5852</v>
      </c>
      <c r="K139" s="310">
        <v>4920000000</v>
      </c>
      <c r="L139" s="311">
        <f t="shared" si="4"/>
        <v>5264400000</v>
      </c>
    </row>
    <row r="140" spans="1:12" ht="30" customHeight="1" x14ac:dyDescent="0.35">
      <c r="A140" s="236" t="s">
        <v>5853</v>
      </c>
      <c r="B140" s="236" t="s">
        <v>5854</v>
      </c>
      <c r="C140" s="236" t="s">
        <v>5855</v>
      </c>
      <c r="D140" s="413" t="s">
        <v>106</v>
      </c>
      <c r="E140" s="413" t="s">
        <v>5856</v>
      </c>
      <c r="F140" s="309">
        <v>1095618000</v>
      </c>
      <c r="G140" s="309"/>
      <c r="H140" s="413" t="s">
        <v>130</v>
      </c>
      <c r="I140" s="307"/>
      <c r="J140" s="313" t="s">
        <v>5856</v>
      </c>
      <c r="K140" s="310">
        <v>1118728000</v>
      </c>
      <c r="L140" s="311">
        <f t="shared" si="4"/>
        <v>1197038960</v>
      </c>
    </row>
    <row r="141" spans="1:12" ht="27" customHeight="1" x14ac:dyDescent="0.35">
      <c r="A141" s="236" t="s">
        <v>5857</v>
      </c>
      <c r="B141" s="236" t="s">
        <v>5858</v>
      </c>
      <c r="C141" s="236" t="s">
        <v>5859</v>
      </c>
      <c r="D141" s="413" t="s">
        <v>106</v>
      </c>
      <c r="E141" s="413" t="s">
        <v>5860</v>
      </c>
      <c r="F141" s="309">
        <v>330750000</v>
      </c>
      <c r="G141" s="309"/>
      <c r="H141" s="413" t="s">
        <v>130</v>
      </c>
      <c r="I141" s="312"/>
      <c r="J141" s="313" t="s">
        <v>5860</v>
      </c>
      <c r="K141" s="310">
        <v>330750000</v>
      </c>
      <c r="L141" s="311">
        <f t="shared" si="4"/>
        <v>353902500</v>
      </c>
    </row>
    <row r="142" spans="1:12" ht="27" customHeight="1" x14ac:dyDescent="0.35">
      <c r="A142" s="224" t="s">
        <v>5861</v>
      </c>
      <c r="B142" s="224" t="s">
        <v>5862</v>
      </c>
      <c r="C142" s="224" t="s">
        <v>5863</v>
      </c>
      <c r="D142" s="419" t="s">
        <v>106</v>
      </c>
      <c r="E142" s="419" t="s">
        <v>5864</v>
      </c>
      <c r="F142" s="317">
        <v>220500000</v>
      </c>
      <c r="G142" s="317"/>
      <c r="H142" s="419" t="s">
        <v>130</v>
      </c>
      <c r="I142" s="322"/>
      <c r="J142" s="313" t="s">
        <v>5864</v>
      </c>
      <c r="K142" s="310">
        <v>220500000</v>
      </c>
      <c r="L142" s="311">
        <f t="shared" si="4"/>
        <v>235935000</v>
      </c>
    </row>
    <row r="143" spans="1:12" ht="23.9" customHeight="1" x14ac:dyDescent="0.35">
      <c r="A143" s="224" t="s">
        <v>5865</v>
      </c>
      <c r="B143" s="224" t="s">
        <v>5866</v>
      </c>
      <c r="C143" s="224" t="s">
        <v>5867</v>
      </c>
      <c r="D143" s="419" t="s">
        <v>106</v>
      </c>
      <c r="E143" s="419" t="s">
        <v>208</v>
      </c>
      <c r="F143" s="317">
        <v>350000000</v>
      </c>
      <c r="G143" s="317"/>
      <c r="H143" s="419" t="s">
        <v>130</v>
      </c>
      <c r="I143" s="517"/>
      <c r="J143" s="313" t="s">
        <v>208</v>
      </c>
      <c r="K143" s="310">
        <v>350000000</v>
      </c>
      <c r="L143" s="311">
        <f t="shared" si="4"/>
        <v>374500000</v>
      </c>
    </row>
    <row r="144" spans="1:12" ht="38.15" customHeight="1" x14ac:dyDescent="0.35">
      <c r="A144" s="319"/>
      <c r="B144" s="319"/>
      <c r="C144" s="229" t="s">
        <v>5868</v>
      </c>
      <c r="D144" s="438"/>
      <c r="E144" s="420" t="s">
        <v>208</v>
      </c>
      <c r="F144" s="319"/>
      <c r="G144" s="319"/>
      <c r="H144" s="438"/>
      <c r="I144" s="518"/>
      <c r="J144" s="313" t="s">
        <v>208</v>
      </c>
      <c r="K144" s="308"/>
      <c r="L144" s="311">
        <f t="shared" si="4"/>
        <v>0</v>
      </c>
    </row>
    <row r="145" spans="1:12" ht="27" customHeight="1" x14ac:dyDescent="0.35">
      <c r="A145" s="231"/>
      <c r="B145" s="231"/>
      <c r="C145" s="229" t="s">
        <v>5869</v>
      </c>
      <c r="D145" s="437"/>
      <c r="E145" s="420" t="s">
        <v>208</v>
      </c>
      <c r="F145" s="231"/>
      <c r="G145" s="231"/>
      <c r="H145" s="437"/>
      <c r="I145" s="518"/>
      <c r="J145" s="313" t="s">
        <v>208</v>
      </c>
      <c r="K145" s="316"/>
      <c r="L145" s="311">
        <f t="shared" si="4"/>
        <v>0</v>
      </c>
    </row>
    <row r="146" spans="1:12" ht="27" customHeight="1" x14ac:dyDescent="0.35">
      <c r="A146" s="231"/>
      <c r="B146" s="231"/>
      <c r="C146" s="229" t="s">
        <v>5870</v>
      </c>
      <c r="D146" s="437"/>
      <c r="E146" s="420" t="s">
        <v>208</v>
      </c>
      <c r="F146" s="231"/>
      <c r="G146" s="231"/>
      <c r="H146" s="437"/>
      <c r="I146" s="518"/>
      <c r="J146" s="313" t="s">
        <v>208</v>
      </c>
      <c r="K146" s="316"/>
      <c r="L146" s="311">
        <f t="shared" si="4"/>
        <v>0</v>
      </c>
    </row>
    <row r="147" spans="1:12" ht="19" customHeight="1" x14ac:dyDescent="0.35">
      <c r="A147" s="231"/>
      <c r="B147" s="231"/>
      <c r="C147" s="229" t="s">
        <v>5871</v>
      </c>
      <c r="D147" s="437"/>
      <c r="E147" s="420" t="s">
        <v>208</v>
      </c>
      <c r="F147" s="231"/>
      <c r="G147" s="231"/>
      <c r="H147" s="437"/>
      <c r="I147" s="518"/>
      <c r="J147" s="313" t="s">
        <v>208</v>
      </c>
      <c r="K147" s="316"/>
      <c r="L147" s="311">
        <f t="shared" si="4"/>
        <v>0</v>
      </c>
    </row>
    <row r="148" spans="1:12" ht="35.25" customHeight="1" x14ac:dyDescent="0.35">
      <c r="A148" s="240"/>
      <c r="B148" s="240"/>
      <c r="C148" s="235" t="s">
        <v>5872</v>
      </c>
      <c r="D148" s="439"/>
      <c r="E148" s="421" t="s">
        <v>208</v>
      </c>
      <c r="F148" s="240"/>
      <c r="G148" s="240"/>
      <c r="H148" s="439"/>
      <c r="I148" s="519"/>
      <c r="J148" s="313" t="s">
        <v>208</v>
      </c>
      <c r="K148" s="308"/>
      <c r="L148" s="311">
        <f t="shared" si="4"/>
        <v>0</v>
      </c>
    </row>
    <row r="149" spans="1:12" ht="30" customHeight="1" x14ac:dyDescent="0.35">
      <c r="A149" s="236" t="s">
        <v>5873</v>
      </c>
      <c r="B149" s="236" t="s">
        <v>5874</v>
      </c>
      <c r="C149" s="236" t="s">
        <v>5875</v>
      </c>
      <c r="D149" s="413" t="s">
        <v>106</v>
      </c>
      <c r="E149" s="413" t="s">
        <v>5876</v>
      </c>
      <c r="F149" s="309">
        <v>2393769400</v>
      </c>
      <c r="G149" s="309"/>
      <c r="H149" s="413" t="s">
        <v>130</v>
      </c>
      <c r="I149" s="307"/>
      <c r="J149" s="313" t="s">
        <v>5876</v>
      </c>
      <c r="K149" s="310">
        <v>2410889400</v>
      </c>
      <c r="L149" s="311">
        <f t="shared" si="4"/>
        <v>2579651658</v>
      </c>
    </row>
    <row r="150" spans="1:12" ht="21" customHeight="1" x14ac:dyDescent="0.35">
      <c r="A150" s="236" t="s">
        <v>5877</v>
      </c>
      <c r="B150" s="236" t="s">
        <v>5878</v>
      </c>
      <c r="C150" s="236" t="s">
        <v>5879</v>
      </c>
      <c r="D150" s="413" t="s">
        <v>106</v>
      </c>
      <c r="E150" s="413" t="s">
        <v>129</v>
      </c>
      <c r="F150" s="309">
        <v>350305000</v>
      </c>
      <c r="G150" s="309"/>
      <c r="H150" s="413" t="s">
        <v>130</v>
      </c>
      <c r="I150" s="312"/>
      <c r="J150" s="313" t="s">
        <v>129</v>
      </c>
      <c r="K150" s="310">
        <v>350305000</v>
      </c>
      <c r="L150" s="311">
        <f t="shared" si="4"/>
        <v>374826350</v>
      </c>
    </row>
    <row r="151" spans="1:12" ht="35.15" customHeight="1" x14ac:dyDescent="0.35">
      <c r="A151" s="236" t="s">
        <v>5880</v>
      </c>
      <c r="B151" s="236" t="s">
        <v>5881</v>
      </c>
      <c r="C151" s="236" t="s">
        <v>5882</v>
      </c>
      <c r="D151" s="413" t="s">
        <v>106</v>
      </c>
      <c r="E151" s="413" t="s">
        <v>208</v>
      </c>
      <c r="F151" s="309">
        <v>245000000</v>
      </c>
      <c r="G151" s="309"/>
      <c r="H151" s="413" t="s">
        <v>130</v>
      </c>
      <c r="I151" s="307"/>
      <c r="J151" s="313" t="s">
        <v>208</v>
      </c>
      <c r="K151" s="310">
        <v>245000000</v>
      </c>
      <c r="L151" s="311">
        <f t="shared" si="4"/>
        <v>262150000</v>
      </c>
    </row>
    <row r="152" spans="1:12" ht="21" customHeight="1" x14ac:dyDescent="0.35">
      <c r="A152" s="236" t="s">
        <v>5883</v>
      </c>
      <c r="B152" s="236" t="s">
        <v>5884</v>
      </c>
      <c r="C152" s="236" t="s">
        <v>5885</v>
      </c>
      <c r="D152" s="413" t="s">
        <v>106</v>
      </c>
      <c r="E152" s="413" t="s">
        <v>5886</v>
      </c>
      <c r="F152" s="309">
        <v>302500000</v>
      </c>
      <c r="G152" s="309"/>
      <c r="H152" s="413" t="s">
        <v>130</v>
      </c>
      <c r="I152" s="312"/>
      <c r="J152" s="313" t="s">
        <v>5886</v>
      </c>
      <c r="K152" s="310">
        <v>302500000</v>
      </c>
      <c r="L152" s="311">
        <f t="shared" si="4"/>
        <v>323675000</v>
      </c>
    </row>
    <row r="153" spans="1:12" ht="62.15" customHeight="1" x14ac:dyDescent="0.35">
      <c r="A153" s="236" t="s">
        <v>5887</v>
      </c>
      <c r="B153" s="236" t="s">
        <v>5888</v>
      </c>
      <c r="C153" s="238" t="s">
        <v>5889</v>
      </c>
      <c r="D153" s="413" t="s">
        <v>106</v>
      </c>
      <c r="E153" s="412" t="s">
        <v>5890</v>
      </c>
      <c r="F153" s="309">
        <v>210000000</v>
      </c>
      <c r="G153" s="309"/>
      <c r="H153" s="413" t="s">
        <v>130</v>
      </c>
      <c r="I153" s="307"/>
      <c r="J153" s="308" t="s">
        <v>5890</v>
      </c>
      <c r="K153" s="310">
        <v>210000000</v>
      </c>
      <c r="L153" s="311">
        <f t="shared" si="4"/>
        <v>224700000</v>
      </c>
    </row>
    <row r="154" spans="1:12" ht="60" customHeight="1" x14ac:dyDescent="0.35">
      <c r="A154" s="236" t="s">
        <v>5891</v>
      </c>
      <c r="B154" s="236" t="s">
        <v>5892</v>
      </c>
      <c r="C154" s="236" t="s">
        <v>5893</v>
      </c>
      <c r="D154" s="413" t="s">
        <v>106</v>
      </c>
      <c r="E154" s="413" t="s">
        <v>5894</v>
      </c>
      <c r="F154" s="309">
        <v>726000000</v>
      </c>
      <c r="G154" s="309"/>
      <c r="H154" s="413" t="s">
        <v>130</v>
      </c>
      <c r="I154" s="307"/>
      <c r="J154" s="313" t="s">
        <v>5894</v>
      </c>
      <c r="K154" s="310">
        <v>726000000</v>
      </c>
      <c r="L154" s="311">
        <f t="shared" si="4"/>
        <v>776820000</v>
      </c>
    </row>
    <row r="155" spans="1:12" ht="43" customHeight="1" x14ac:dyDescent="0.35">
      <c r="A155" s="236" t="s">
        <v>5895</v>
      </c>
      <c r="B155" s="236" t="s">
        <v>5896</v>
      </c>
      <c r="C155" s="236" t="s">
        <v>5897</v>
      </c>
      <c r="D155" s="413" t="s">
        <v>106</v>
      </c>
      <c r="E155" s="413" t="s">
        <v>5898</v>
      </c>
      <c r="F155" s="309">
        <v>1210000000</v>
      </c>
      <c r="G155" s="309"/>
      <c r="H155" s="413" t="s">
        <v>130</v>
      </c>
      <c r="I155" s="307"/>
      <c r="J155" s="313" t="s">
        <v>5898</v>
      </c>
      <c r="K155" s="310">
        <v>1210000000</v>
      </c>
      <c r="L155" s="311">
        <f t="shared" si="4"/>
        <v>1294700000</v>
      </c>
    </row>
    <row r="156" spans="1:12" ht="26.9" customHeight="1" x14ac:dyDescent="0.35">
      <c r="A156" s="224" t="s">
        <v>5899</v>
      </c>
      <c r="B156" s="224" t="s">
        <v>5900</v>
      </c>
      <c r="C156" s="224" t="s">
        <v>5901</v>
      </c>
      <c r="D156" s="419" t="s">
        <v>106</v>
      </c>
      <c r="E156" s="419" t="s">
        <v>5902</v>
      </c>
      <c r="F156" s="317">
        <v>330000000</v>
      </c>
      <c r="G156" s="317"/>
      <c r="H156" s="419" t="s">
        <v>130</v>
      </c>
      <c r="I156" s="517"/>
      <c r="J156" s="313" t="s">
        <v>5902</v>
      </c>
      <c r="K156" s="310">
        <v>330000000</v>
      </c>
      <c r="L156" s="311">
        <f t="shared" si="4"/>
        <v>353100000</v>
      </c>
    </row>
    <row r="157" spans="1:12" ht="27" customHeight="1" x14ac:dyDescent="0.35">
      <c r="A157" s="231"/>
      <c r="B157" s="231"/>
      <c r="C157" s="229" t="s">
        <v>5903</v>
      </c>
      <c r="D157" s="437"/>
      <c r="E157" s="420" t="s">
        <v>5904</v>
      </c>
      <c r="F157" s="231"/>
      <c r="G157" s="231"/>
      <c r="H157" s="437"/>
      <c r="I157" s="518"/>
      <c r="J157" s="313" t="s">
        <v>5904</v>
      </c>
      <c r="K157" s="316"/>
      <c r="L157" s="311">
        <f t="shared" si="4"/>
        <v>0</v>
      </c>
    </row>
    <row r="158" spans="1:12" ht="35.25" customHeight="1" x14ac:dyDescent="0.35">
      <c r="A158" s="240"/>
      <c r="B158" s="240"/>
      <c r="C158" s="235" t="s">
        <v>5905</v>
      </c>
      <c r="D158" s="439"/>
      <c r="E158" s="421" t="s">
        <v>5906</v>
      </c>
      <c r="F158" s="240"/>
      <c r="G158" s="240"/>
      <c r="H158" s="439"/>
      <c r="I158" s="519"/>
      <c r="J158" s="313" t="s">
        <v>5906</v>
      </c>
      <c r="K158" s="308"/>
      <c r="L158" s="311">
        <f t="shared" si="4"/>
        <v>0</v>
      </c>
    </row>
    <row r="159" spans="1:12" ht="35.15" customHeight="1" x14ac:dyDescent="0.35">
      <c r="A159" s="236" t="s">
        <v>5907</v>
      </c>
      <c r="B159" s="236" t="s">
        <v>5908</v>
      </c>
      <c r="C159" s="236" t="s">
        <v>5909</v>
      </c>
      <c r="D159" s="413" t="s">
        <v>106</v>
      </c>
      <c r="E159" s="413" t="s">
        <v>138</v>
      </c>
      <c r="F159" s="309">
        <v>121000000</v>
      </c>
      <c r="G159" s="309"/>
      <c r="H159" s="413" t="s">
        <v>130</v>
      </c>
      <c r="I159" s="307"/>
      <c r="J159" s="313" t="s">
        <v>138</v>
      </c>
      <c r="K159" s="310">
        <v>121000000</v>
      </c>
      <c r="L159" s="311">
        <f t="shared" si="4"/>
        <v>129470000</v>
      </c>
    </row>
    <row r="160" spans="1:12" ht="122.15" customHeight="1" x14ac:dyDescent="0.35">
      <c r="A160" s="295" t="s">
        <v>5910</v>
      </c>
      <c r="B160" s="295" t="s">
        <v>5911</v>
      </c>
      <c r="C160" s="390" t="s">
        <v>6324</v>
      </c>
      <c r="D160" s="411"/>
      <c r="E160" s="411" t="s">
        <v>6325</v>
      </c>
      <c r="F160" s="302">
        <f>SUM(F161:F176)</f>
        <v>16414519886</v>
      </c>
      <c r="G160" s="394">
        <f>43516352886-[1]DAK!F41</f>
        <v>16414519886</v>
      </c>
      <c r="H160" s="411"/>
      <c r="I160" s="391"/>
      <c r="J160" s="392" t="s">
        <v>6325</v>
      </c>
      <c r="K160" s="382">
        <f>SUM(K161:K176)</f>
        <v>16414519972</v>
      </c>
      <c r="L160" s="382">
        <f>SUM(L161:L176)</f>
        <v>17563536370.040001</v>
      </c>
    </row>
    <row r="161" spans="1:12" ht="54" customHeight="1" x14ac:dyDescent="0.35">
      <c r="A161" s="236" t="s">
        <v>5912</v>
      </c>
      <c r="B161" s="236" t="s">
        <v>5913</v>
      </c>
      <c r="C161" s="238" t="s">
        <v>5914</v>
      </c>
      <c r="D161" s="413" t="s">
        <v>106</v>
      </c>
      <c r="E161" s="412" t="s">
        <v>3528</v>
      </c>
      <c r="F161" s="309">
        <v>169400000</v>
      </c>
      <c r="G161" s="309"/>
      <c r="H161" s="413" t="s">
        <v>130</v>
      </c>
      <c r="I161" s="307"/>
      <c r="J161" s="308" t="s">
        <v>3528</v>
      </c>
      <c r="K161" s="310">
        <v>169400000</v>
      </c>
      <c r="L161" s="311">
        <f t="shared" si="4"/>
        <v>181258000</v>
      </c>
    </row>
    <row r="162" spans="1:12" ht="62.15" customHeight="1" x14ac:dyDescent="0.35">
      <c r="A162" s="236" t="s">
        <v>5915</v>
      </c>
      <c r="B162" s="236" t="s">
        <v>5916</v>
      </c>
      <c r="C162" s="238" t="s">
        <v>5917</v>
      </c>
      <c r="D162" s="413" t="s">
        <v>106</v>
      </c>
      <c r="E162" s="412" t="s">
        <v>5918</v>
      </c>
      <c r="F162" s="309">
        <v>225000000</v>
      </c>
      <c r="G162" s="309"/>
      <c r="H162" s="413" t="s">
        <v>130</v>
      </c>
      <c r="I162" s="307"/>
      <c r="J162" s="308" t="s">
        <v>5918</v>
      </c>
      <c r="K162" s="310">
        <v>225000000</v>
      </c>
      <c r="L162" s="311">
        <f t="shared" si="4"/>
        <v>240750000</v>
      </c>
    </row>
    <row r="163" spans="1:12" ht="35.15" customHeight="1" x14ac:dyDescent="0.35">
      <c r="A163" s="236" t="s">
        <v>5919</v>
      </c>
      <c r="B163" s="236" t="s">
        <v>5920</v>
      </c>
      <c r="C163" s="236" t="s">
        <v>5921</v>
      </c>
      <c r="D163" s="413" t="s">
        <v>106</v>
      </c>
      <c r="E163" s="413" t="s">
        <v>5886</v>
      </c>
      <c r="F163" s="309">
        <v>111500000</v>
      </c>
      <c r="G163" s="309"/>
      <c r="H163" s="413" t="s">
        <v>130</v>
      </c>
      <c r="I163" s="307"/>
      <c r="J163" s="313" t="s">
        <v>5886</v>
      </c>
      <c r="K163" s="310">
        <v>111500000</v>
      </c>
      <c r="L163" s="311">
        <f t="shared" si="4"/>
        <v>119305000</v>
      </c>
    </row>
    <row r="164" spans="1:12" ht="65.150000000000006" customHeight="1" x14ac:dyDescent="0.35">
      <c r="A164" s="236" t="s">
        <v>5922</v>
      </c>
      <c r="B164" s="236" t="s">
        <v>5923</v>
      </c>
      <c r="C164" s="238" t="s">
        <v>5924</v>
      </c>
      <c r="D164" s="413" t="s">
        <v>106</v>
      </c>
      <c r="E164" s="412" t="s">
        <v>5925</v>
      </c>
      <c r="F164" s="309">
        <v>659804530</v>
      </c>
      <c r="G164" s="309"/>
      <c r="H164" s="413" t="s">
        <v>130</v>
      </c>
      <c r="I164" s="307"/>
      <c r="J164" s="308" t="s">
        <v>5925</v>
      </c>
      <c r="K164" s="310">
        <v>659804530</v>
      </c>
      <c r="L164" s="311">
        <f t="shared" si="4"/>
        <v>705990847.10000002</v>
      </c>
    </row>
    <row r="165" spans="1:12" ht="27" customHeight="1" x14ac:dyDescent="0.35">
      <c r="A165" s="236" t="s">
        <v>5926</v>
      </c>
      <c r="B165" s="236" t="s">
        <v>5927</v>
      </c>
      <c r="C165" s="236" t="s">
        <v>5928</v>
      </c>
      <c r="D165" s="413" t="s">
        <v>106</v>
      </c>
      <c r="E165" s="413" t="s">
        <v>5929</v>
      </c>
      <c r="F165" s="309">
        <v>42350000</v>
      </c>
      <c r="G165" s="309"/>
      <c r="H165" s="413" t="s">
        <v>130</v>
      </c>
      <c r="I165" s="312"/>
      <c r="J165" s="313" t="s">
        <v>5929</v>
      </c>
      <c r="K165" s="310">
        <v>42350000</v>
      </c>
      <c r="L165" s="311">
        <f t="shared" si="4"/>
        <v>45314500</v>
      </c>
    </row>
    <row r="166" spans="1:12" ht="89.15" customHeight="1" x14ac:dyDescent="0.35">
      <c r="A166" s="236" t="s">
        <v>5930</v>
      </c>
      <c r="B166" s="236" t="s">
        <v>5931</v>
      </c>
      <c r="C166" s="238" t="s">
        <v>5932</v>
      </c>
      <c r="D166" s="413" t="s">
        <v>5933</v>
      </c>
      <c r="E166" s="412" t="s">
        <v>5934</v>
      </c>
      <c r="F166" s="309">
        <f>299607556</f>
        <v>299607556</v>
      </c>
      <c r="G166" s="309"/>
      <c r="H166" s="413" t="s">
        <v>130</v>
      </c>
      <c r="I166" s="307"/>
      <c r="J166" s="308" t="s">
        <v>5934</v>
      </c>
      <c r="K166" s="310">
        <f>299607556+86</f>
        <v>299607642</v>
      </c>
      <c r="L166" s="311">
        <f t="shared" si="4"/>
        <v>320580176.94</v>
      </c>
    </row>
    <row r="167" spans="1:12" ht="86.15" customHeight="1" x14ac:dyDescent="0.35">
      <c r="A167" s="236" t="s">
        <v>5935</v>
      </c>
      <c r="B167" s="236" t="s">
        <v>5936</v>
      </c>
      <c r="C167" s="238" t="s">
        <v>5937</v>
      </c>
      <c r="D167" s="413" t="s">
        <v>106</v>
      </c>
      <c r="E167" s="412" t="s">
        <v>5938</v>
      </c>
      <c r="F167" s="309">
        <v>66550000</v>
      </c>
      <c r="G167" s="309"/>
      <c r="H167" s="413" t="s">
        <v>130</v>
      </c>
      <c r="I167" s="307"/>
      <c r="J167" s="308" t="s">
        <v>5938</v>
      </c>
      <c r="K167" s="310">
        <v>66550000</v>
      </c>
      <c r="L167" s="311">
        <f t="shared" si="4"/>
        <v>71208500</v>
      </c>
    </row>
    <row r="168" spans="1:12" ht="21" customHeight="1" x14ac:dyDescent="0.35">
      <c r="A168" s="236" t="s">
        <v>5939</v>
      </c>
      <c r="B168" s="236" t="s">
        <v>5940</v>
      </c>
      <c r="C168" s="236" t="s">
        <v>5941</v>
      </c>
      <c r="D168" s="413" t="s">
        <v>106</v>
      </c>
      <c r="E168" s="413" t="s">
        <v>5942</v>
      </c>
      <c r="F168" s="309">
        <v>290400000</v>
      </c>
      <c r="G168" s="309"/>
      <c r="H168" s="413" t="s">
        <v>130</v>
      </c>
      <c r="I168" s="312"/>
      <c r="J168" s="313" t="s">
        <v>5942</v>
      </c>
      <c r="K168" s="310">
        <v>290400000</v>
      </c>
      <c r="L168" s="311">
        <f t="shared" si="4"/>
        <v>310728000</v>
      </c>
    </row>
    <row r="169" spans="1:12" ht="30" customHeight="1" x14ac:dyDescent="0.35">
      <c r="A169" s="224" t="s">
        <v>5943</v>
      </c>
      <c r="B169" s="224" t="s">
        <v>5944</v>
      </c>
      <c r="C169" s="224" t="s">
        <v>5945</v>
      </c>
      <c r="D169" s="419" t="s">
        <v>106</v>
      </c>
      <c r="E169" s="419" t="s">
        <v>5894</v>
      </c>
      <c r="F169" s="317">
        <v>1700407800</v>
      </c>
      <c r="G169" s="317"/>
      <c r="H169" s="419" t="s">
        <v>130</v>
      </c>
      <c r="I169" s="318"/>
      <c r="J169" s="313" t="s">
        <v>5894</v>
      </c>
      <c r="K169" s="310">
        <v>1700407800</v>
      </c>
      <c r="L169" s="311">
        <f t="shared" si="4"/>
        <v>1819436346</v>
      </c>
    </row>
    <row r="170" spans="1:12" ht="78" customHeight="1" x14ac:dyDescent="0.35">
      <c r="A170" s="236" t="s">
        <v>5946</v>
      </c>
      <c r="B170" s="236" t="s">
        <v>5947</v>
      </c>
      <c r="C170" s="238" t="s">
        <v>5948</v>
      </c>
      <c r="D170" s="413" t="s">
        <v>106</v>
      </c>
      <c r="E170" s="412" t="s">
        <v>5949</v>
      </c>
      <c r="F170" s="309">
        <v>12092000000</v>
      </c>
      <c r="G170" s="309"/>
      <c r="H170" s="413" t="s">
        <v>130</v>
      </c>
      <c r="I170" s="307"/>
      <c r="J170" s="308" t="s">
        <v>5949</v>
      </c>
      <c r="K170" s="310">
        <v>12092000000</v>
      </c>
      <c r="L170" s="311">
        <f t="shared" si="4"/>
        <v>12938440000</v>
      </c>
    </row>
    <row r="171" spans="1:12" ht="38.9" customHeight="1" x14ac:dyDescent="0.35">
      <c r="A171" s="224" t="s">
        <v>5950</v>
      </c>
      <c r="B171" s="224" t="s">
        <v>5951</v>
      </c>
      <c r="C171" s="224" t="s">
        <v>5952</v>
      </c>
      <c r="D171" s="419" t="s">
        <v>106</v>
      </c>
      <c r="E171" s="419" t="s">
        <v>5953</v>
      </c>
      <c r="F171" s="317">
        <v>757500000</v>
      </c>
      <c r="G171" s="317"/>
      <c r="H171" s="419" t="s">
        <v>130</v>
      </c>
      <c r="I171" s="517"/>
      <c r="J171" s="313" t="s">
        <v>5953</v>
      </c>
      <c r="K171" s="310">
        <v>757500000</v>
      </c>
      <c r="L171" s="311">
        <f t="shared" si="4"/>
        <v>810525000</v>
      </c>
    </row>
    <row r="172" spans="1:12" ht="47.15" customHeight="1" x14ac:dyDescent="0.35">
      <c r="A172" s="319"/>
      <c r="B172" s="319"/>
      <c r="C172" s="229" t="s">
        <v>5954</v>
      </c>
      <c r="D172" s="438"/>
      <c r="E172" s="420" t="s">
        <v>5953</v>
      </c>
      <c r="F172" s="319"/>
      <c r="G172" s="319"/>
      <c r="H172" s="438"/>
      <c r="I172" s="518"/>
      <c r="J172" s="313" t="s">
        <v>5953</v>
      </c>
      <c r="K172" s="308"/>
      <c r="L172" s="311">
        <f t="shared" si="4"/>
        <v>0</v>
      </c>
    </row>
    <row r="173" spans="1:12" ht="35.15" customHeight="1" x14ac:dyDescent="0.35">
      <c r="A173" s="319"/>
      <c r="B173" s="319"/>
      <c r="C173" s="229" t="s">
        <v>5955</v>
      </c>
      <c r="D173" s="438"/>
      <c r="E173" s="420" t="s">
        <v>5953</v>
      </c>
      <c r="F173" s="319"/>
      <c r="G173" s="319"/>
      <c r="H173" s="438"/>
      <c r="I173" s="518"/>
      <c r="J173" s="313" t="s">
        <v>5953</v>
      </c>
      <c r="K173" s="308"/>
      <c r="L173" s="311">
        <f t="shared" si="4"/>
        <v>0</v>
      </c>
    </row>
    <row r="174" spans="1:12" ht="27" customHeight="1" x14ac:dyDescent="0.35">
      <c r="A174" s="231"/>
      <c r="B174" s="231"/>
      <c r="C174" s="229" t="s">
        <v>5956</v>
      </c>
      <c r="D174" s="437"/>
      <c r="E174" s="420" t="s">
        <v>5953</v>
      </c>
      <c r="F174" s="231"/>
      <c r="G174" s="231"/>
      <c r="H174" s="437"/>
      <c r="I174" s="518"/>
      <c r="J174" s="313" t="s">
        <v>5953</v>
      </c>
      <c r="K174" s="316"/>
      <c r="L174" s="311">
        <f t="shared" si="4"/>
        <v>0</v>
      </c>
    </row>
    <row r="175" spans="1:12" ht="39" customHeight="1" x14ac:dyDescent="0.35">
      <c r="A175" s="319"/>
      <c r="B175" s="319"/>
      <c r="C175" s="229" t="s">
        <v>5957</v>
      </c>
      <c r="D175" s="438"/>
      <c r="E175" s="420" t="s">
        <v>5953</v>
      </c>
      <c r="F175" s="319"/>
      <c r="G175" s="319"/>
      <c r="H175" s="438"/>
      <c r="I175" s="518"/>
      <c r="J175" s="313" t="s">
        <v>5953</v>
      </c>
      <c r="K175" s="308"/>
      <c r="L175" s="311">
        <f t="shared" si="4"/>
        <v>0</v>
      </c>
    </row>
    <row r="176" spans="1:12" ht="47.25" customHeight="1" x14ac:dyDescent="0.35">
      <c r="A176" s="240"/>
      <c r="B176" s="240"/>
      <c r="C176" s="235" t="s">
        <v>5958</v>
      </c>
      <c r="D176" s="439"/>
      <c r="E176" s="421" t="s">
        <v>5953</v>
      </c>
      <c r="F176" s="240"/>
      <c r="G176" s="240"/>
      <c r="H176" s="439"/>
      <c r="I176" s="519"/>
      <c r="J176" s="313" t="s">
        <v>5953</v>
      </c>
      <c r="K176" s="308"/>
      <c r="L176" s="311">
        <f t="shared" si="4"/>
        <v>0</v>
      </c>
    </row>
    <row r="177" spans="1:12" ht="34.5" customHeight="1" x14ac:dyDescent="0.35">
      <c r="A177" s="314" t="s">
        <v>5959</v>
      </c>
      <c r="B177" s="314" t="s">
        <v>5960</v>
      </c>
      <c r="C177" s="314" t="s">
        <v>5961</v>
      </c>
      <c r="D177" s="506"/>
      <c r="E177" s="414">
        <v>0.2</v>
      </c>
      <c r="F177" s="520">
        <f>F181+F189+F215</f>
        <v>30664751700</v>
      </c>
      <c r="G177" s="379" t="e">
        <f>111468381700-[1]DAK!F75-'[1]2. DINKES (BANPROV)'!#REF!</f>
        <v>#REF!</v>
      </c>
      <c r="H177" s="506"/>
      <c r="I177" s="523" t="s">
        <v>515</v>
      </c>
      <c r="J177" s="401">
        <v>0.6</v>
      </c>
      <c r="K177" s="524">
        <f>K181+K189+K215</f>
        <v>30664751700</v>
      </c>
      <c r="L177" s="524">
        <f>L181+L189+L215</f>
        <v>32811284319</v>
      </c>
    </row>
    <row r="178" spans="1:12" ht="19" customHeight="1" x14ac:dyDescent="0.35">
      <c r="A178" s="407"/>
      <c r="B178" s="407"/>
      <c r="C178" s="315" t="s">
        <v>5962</v>
      </c>
      <c r="D178" s="507"/>
      <c r="E178" s="416">
        <v>0.2</v>
      </c>
      <c r="F178" s="521"/>
      <c r="G178" s="380"/>
      <c r="H178" s="507"/>
      <c r="I178" s="515"/>
      <c r="J178" s="401">
        <v>0.6</v>
      </c>
      <c r="K178" s="524"/>
      <c r="L178" s="524"/>
    </row>
    <row r="179" spans="1:12" ht="23.15" customHeight="1" x14ac:dyDescent="0.35">
      <c r="A179" s="407"/>
      <c r="B179" s="407"/>
      <c r="C179" s="315" t="s">
        <v>5963</v>
      </c>
      <c r="D179" s="507"/>
      <c r="E179" s="416">
        <v>0.2</v>
      </c>
      <c r="F179" s="521"/>
      <c r="G179" s="380"/>
      <c r="H179" s="507"/>
      <c r="I179" s="515"/>
      <c r="J179" s="401">
        <v>0.6</v>
      </c>
      <c r="K179" s="524"/>
      <c r="L179" s="524"/>
    </row>
    <row r="180" spans="1:12" ht="39.25" customHeight="1" x14ac:dyDescent="0.35">
      <c r="A180" s="408"/>
      <c r="B180" s="408"/>
      <c r="C180" s="403" t="s">
        <v>5964</v>
      </c>
      <c r="D180" s="508"/>
      <c r="E180" s="423">
        <v>0.2</v>
      </c>
      <c r="F180" s="522"/>
      <c r="G180" s="381"/>
      <c r="H180" s="508"/>
      <c r="I180" s="516"/>
      <c r="J180" s="401">
        <v>0.6</v>
      </c>
      <c r="K180" s="524"/>
      <c r="L180" s="524"/>
    </row>
    <row r="181" spans="1:12" ht="19.75" customHeight="1" x14ac:dyDescent="0.35">
      <c r="A181" s="224" t="s">
        <v>5965</v>
      </c>
      <c r="B181" s="224" t="s">
        <v>5966</v>
      </c>
      <c r="C181" s="224" t="s">
        <v>5967</v>
      </c>
      <c r="D181" s="419" t="s">
        <v>5968</v>
      </c>
      <c r="E181" s="419" t="s">
        <v>5969</v>
      </c>
      <c r="F181" s="323">
        <v>20954501700</v>
      </c>
      <c r="G181" s="323"/>
      <c r="H181" s="419" t="s">
        <v>130</v>
      </c>
      <c r="I181" s="517"/>
      <c r="J181" s="313" t="s">
        <v>5969</v>
      </c>
      <c r="K181" s="324">
        <v>20954501700</v>
      </c>
      <c r="L181" s="311">
        <f t="shared" si="4"/>
        <v>22421316819</v>
      </c>
    </row>
    <row r="182" spans="1:12" ht="26.15" customHeight="1" x14ac:dyDescent="0.35">
      <c r="A182" s="231"/>
      <c r="B182" s="231"/>
      <c r="C182" s="229" t="s">
        <v>5970</v>
      </c>
      <c r="D182" s="437"/>
      <c r="E182" s="420" t="s">
        <v>5971</v>
      </c>
      <c r="F182" s="231"/>
      <c r="G182" s="231"/>
      <c r="H182" s="437"/>
      <c r="I182" s="518"/>
      <c r="J182" s="313" t="s">
        <v>5971</v>
      </c>
      <c r="K182" s="316"/>
      <c r="L182" s="311">
        <f t="shared" si="4"/>
        <v>0</v>
      </c>
    </row>
    <row r="183" spans="1:12" ht="27" customHeight="1" x14ac:dyDescent="0.35">
      <c r="A183" s="231"/>
      <c r="B183" s="231"/>
      <c r="C183" s="229" t="s">
        <v>5972</v>
      </c>
      <c r="D183" s="437"/>
      <c r="E183" s="420" t="s">
        <v>5971</v>
      </c>
      <c r="F183" s="231"/>
      <c r="G183" s="231"/>
      <c r="H183" s="437"/>
      <c r="I183" s="518"/>
      <c r="J183" s="313" t="s">
        <v>5971</v>
      </c>
      <c r="K183" s="316"/>
      <c r="L183" s="311">
        <f t="shared" si="4"/>
        <v>0</v>
      </c>
    </row>
    <row r="184" spans="1:12" ht="23.15" customHeight="1" x14ac:dyDescent="0.35">
      <c r="A184" s="231"/>
      <c r="B184" s="231"/>
      <c r="C184" s="229" t="s">
        <v>5973</v>
      </c>
      <c r="D184" s="437"/>
      <c r="E184" s="420" t="s">
        <v>5971</v>
      </c>
      <c r="F184" s="231"/>
      <c r="G184" s="231"/>
      <c r="H184" s="437"/>
      <c r="I184" s="518"/>
      <c r="J184" s="313" t="s">
        <v>5971</v>
      </c>
      <c r="K184" s="316"/>
      <c r="L184" s="311">
        <f t="shared" si="4"/>
        <v>0</v>
      </c>
    </row>
    <row r="185" spans="1:12" ht="27" customHeight="1" x14ac:dyDescent="0.35">
      <c r="A185" s="231"/>
      <c r="B185" s="231"/>
      <c r="C185" s="229" t="s">
        <v>5974</v>
      </c>
      <c r="D185" s="437"/>
      <c r="E185" s="420" t="s">
        <v>5971</v>
      </c>
      <c r="F185" s="231"/>
      <c r="G185" s="231"/>
      <c r="H185" s="437"/>
      <c r="I185" s="518"/>
      <c r="J185" s="313" t="s">
        <v>5971</v>
      </c>
      <c r="K185" s="316"/>
      <c r="L185" s="311">
        <f t="shared" si="4"/>
        <v>0</v>
      </c>
    </row>
    <row r="186" spans="1:12" ht="23.15" customHeight="1" x14ac:dyDescent="0.35">
      <c r="A186" s="231"/>
      <c r="B186" s="231"/>
      <c r="C186" s="229" t="s">
        <v>5975</v>
      </c>
      <c r="D186" s="437"/>
      <c r="E186" s="420" t="s">
        <v>5971</v>
      </c>
      <c r="F186" s="231"/>
      <c r="G186" s="231"/>
      <c r="H186" s="437"/>
      <c r="I186" s="518"/>
      <c r="J186" s="313" t="s">
        <v>5971</v>
      </c>
      <c r="K186" s="316"/>
      <c r="L186" s="311">
        <f t="shared" si="4"/>
        <v>0</v>
      </c>
    </row>
    <row r="187" spans="1:12" ht="23.15" customHeight="1" x14ac:dyDescent="0.35">
      <c r="A187" s="231"/>
      <c r="B187" s="231"/>
      <c r="C187" s="229" t="s">
        <v>5976</v>
      </c>
      <c r="D187" s="437"/>
      <c r="E187" s="420" t="s">
        <v>5971</v>
      </c>
      <c r="F187" s="231"/>
      <c r="G187" s="231"/>
      <c r="H187" s="437"/>
      <c r="I187" s="518"/>
      <c r="J187" s="313" t="s">
        <v>5971</v>
      </c>
      <c r="K187" s="316"/>
      <c r="L187" s="311">
        <f t="shared" si="4"/>
        <v>0</v>
      </c>
    </row>
    <row r="188" spans="1:12" ht="23.25" customHeight="1" x14ac:dyDescent="0.35">
      <c r="A188" s="233"/>
      <c r="B188" s="233"/>
      <c r="C188" s="235" t="s">
        <v>5977</v>
      </c>
      <c r="D188" s="397"/>
      <c r="E188" s="421" t="s">
        <v>5971</v>
      </c>
      <c r="F188" s="233"/>
      <c r="G188" s="233"/>
      <c r="H188" s="397"/>
      <c r="I188" s="519"/>
      <c r="J188" s="313" t="s">
        <v>5971</v>
      </c>
      <c r="K188" s="316"/>
      <c r="L188" s="311">
        <f t="shared" si="4"/>
        <v>0</v>
      </c>
    </row>
    <row r="189" spans="1:12" ht="26.9" customHeight="1" x14ac:dyDescent="0.35">
      <c r="A189" s="224" t="s">
        <v>5978</v>
      </c>
      <c r="B189" s="224" t="s">
        <v>5979</v>
      </c>
      <c r="C189" s="224" t="s">
        <v>5980</v>
      </c>
      <c r="D189" s="419" t="s">
        <v>5968</v>
      </c>
      <c r="E189" s="419" t="s">
        <v>5971</v>
      </c>
      <c r="F189" s="320">
        <v>8597050000</v>
      </c>
      <c r="G189" s="320"/>
      <c r="H189" s="419" t="s">
        <v>130</v>
      </c>
      <c r="I189" s="517"/>
      <c r="J189" s="313" t="s">
        <v>5971</v>
      </c>
      <c r="K189" s="321">
        <v>8597050000</v>
      </c>
      <c r="L189" s="311">
        <f t="shared" si="4"/>
        <v>9198843500</v>
      </c>
    </row>
    <row r="190" spans="1:12" ht="27" customHeight="1" x14ac:dyDescent="0.35">
      <c r="A190" s="231"/>
      <c r="B190" s="231"/>
      <c r="C190" s="229" t="s">
        <v>5981</v>
      </c>
      <c r="D190" s="437"/>
      <c r="E190" s="420" t="s">
        <v>5971</v>
      </c>
      <c r="F190" s="231"/>
      <c r="G190" s="231"/>
      <c r="H190" s="437"/>
      <c r="I190" s="518"/>
      <c r="J190" s="313" t="s">
        <v>5971</v>
      </c>
      <c r="K190" s="316"/>
      <c r="L190" s="311">
        <f t="shared" si="4"/>
        <v>0</v>
      </c>
    </row>
    <row r="191" spans="1:12" ht="19" customHeight="1" x14ac:dyDescent="0.35">
      <c r="A191" s="231"/>
      <c r="B191" s="231"/>
      <c r="C191" s="229" t="s">
        <v>5982</v>
      </c>
      <c r="D191" s="437"/>
      <c r="E191" s="420" t="s">
        <v>138</v>
      </c>
      <c r="F191" s="231"/>
      <c r="G191" s="231"/>
      <c r="H191" s="437"/>
      <c r="I191" s="518"/>
      <c r="J191" s="313" t="s">
        <v>138</v>
      </c>
      <c r="K191" s="316"/>
      <c r="L191" s="311">
        <f t="shared" si="4"/>
        <v>0</v>
      </c>
    </row>
    <row r="192" spans="1:12" ht="23.15" customHeight="1" x14ac:dyDescent="0.35">
      <c r="A192" s="231"/>
      <c r="B192" s="231"/>
      <c r="C192" s="229" t="s">
        <v>5983</v>
      </c>
      <c r="D192" s="437"/>
      <c r="E192" s="420" t="s">
        <v>5971</v>
      </c>
      <c r="F192" s="231"/>
      <c r="G192" s="231"/>
      <c r="H192" s="437"/>
      <c r="I192" s="518"/>
      <c r="J192" s="313" t="s">
        <v>5971</v>
      </c>
      <c r="K192" s="316"/>
      <c r="L192" s="311">
        <f t="shared" si="4"/>
        <v>0</v>
      </c>
    </row>
    <row r="193" spans="1:12" ht="27" customHeight="1" x14ac:dyDescent="0.35">
      <c r="A193" s="231"/>
      <c r="B193" s="231"/>
      <c r="C193" s="229" t="s">
        <v>5984</v>
      </c>
      <c r="D193" s="437"/>
      <c r="E193" s="420" t="s">
        <v>5971</v>
      </c>
      <c r="F193" s="231"/>
      <c r="G193" s="231"/>
      <c r="H193" s="437"/>
      <c r="I193" s="518"/>
      <c r="J193" s="313" t="s">
        <v>5971</v>
      </c>
      <c r="K193" s="316"/>
      <c r="L193" s="311">
        <f t="shared" si="4"/>
        <v>0</v>
      </c>
    </row>
    <row r="194" spans="1:12" ht="27" customHeight="1" x14ac:dyDescent="0.35">
      <c r="A194" s="231"/>
      <c r="B194" s="231"/>
      <c r="C194" s="229" t="s">
        <v>5985</v>
      </c>
      <c r="D194" s="437"/>
      <c r="E194" s="420" t="s">
        <v>5971</v>
      </c>
      <c r="F194" s="231"/>
      <c r="G194" s="231"/>
      <c r="H194" s="437"/>
      <c r="I194" s="518"/>
      <c r="J194" s="313" t="s">
        <v>5971</v>
      </c>
      <c r="K194" s="316"/>
      <c r="L194" s="311">
        <f t="shared" si="4"/>
        <v>0</v>
      </c>
    </row>
    <row r="195" spans="1:12" ht="23.15" customHeight="1" x14ac:dyDescent="0.35">
      <c r="A195" s="231"/>
      <c r="B195" s="231"/>
      <c r="C195" s="229" t="s">
        <v>5986</v>
      </c>
      <c r="D195" s="437"/>
      <c r="E195" s="420" t="s">
        <v>138</v>
      </c>
      <c r="F195" s="231"/>
      <c r="G195" s="231"/>
      <c r="H195" s="437"/>
      <c r="I195" s="518"/>
      <c r="J195" s="313" t="s">
        <v>138</v>
      </c>
      <c r="K195" s="316"/>
      <c r="L195" s="311">
        <f t="shared" si="4"/>
        <v>0</v>
      </c>
    </row>
    <row r="196" spans="1:12" ht="19" customHeight="1" x14ac:dyDescent="0.35">
      <c r="A196" s="231"/>
      <c r="B196" s="231"/>
      <c r="C196" s="229" t="s">
        <v>5987</v>
      </c>
      <c r="D196" s="437"/>
      <c r="E196" s="420" t="s">
        <v>138</v>
      </c>
      <c r="F196" s="231"/>
      <c r="G196" s="231"/>
      <c r="H196" s="437"/>
      <c r="I196" s="518"/>
      <c r="J196" s="313" t="s">
        <v>138</v>
      </c>
      <c r="K196" s="316"/>
      <c r="L196" s="311">
        <f t="shared" si="4"/>
        <v>0</v>
      </c>
    </row>
    <row r="197" spans="1:12" ht="27" customHeight="1" x14ac:dyDescent="0.35">
      <c r="A197" s="319"/>
      <c r="B197" s="319"/>
      <c r="C197" s="229" t="s">
        <v>5988</v>
      </c>
      <c r="D197" s="438"/>
      <c r="E197" s="420" t="s">
        <v>5971</v>
      </c>
      <c r="F197" s="319"/>
      <c r="G197" s="319"/>
      <c r="H197" s="438"/>
      <c r="I197" s="518"/>
      <c r="J197" s="313" t="s">
        <v>5971</v>
      </c>
      <c r="K197" s="308"/>
      <c r="L197" s="311">
        <f t="shared" si="4"/>
        <v>0</v>
      </c>
    </row>
    <row r="198" spans="1:12" ht="27" customHeight="1" x14ac:dyDescent="0.35">
      <c r="A198" s="231"/>
      <c r="B198" s="231"/>
      <c r="C198" s="229" t="s">
        <v>5989</v>
      </c>
      <c r="D198" s="437"/>
      <c r="E198" s="420" t="s">
        <v>5971</v>
      </c>
      <c r="F198" s="231"/>
      <c r="G198" s="231"/>
      <c r="H198" s="437"/>
      <c r="I198" s="518"/>
      <c r="J198" s="313" t="s">
        <v>5971</v>
      </c>
      <c r="K198" s="316"/>
      <c r="L198" s="311">
        <f t="shared" ref="L198:L215" si="5">K198+(K198*7%)</f>
        <v>0</v>
      </c>
    </row>
    <row r="199" spans="1:12" ht="23.15" customHeight="1" x14ac:dyDescent="0.35">
      <c r="A199" s="231"/>
      <c r="B199" s="231"/>
      <c r="C199" s="229" t="s">
        <v>5990</v>
      </c>
      <c r="D199" s="437"/>
      <c r="E199" s="420" t="s">
        <v>5971</v>
      </c>
      <c r="F199" s="231"/>
      <c r="G199" s="231"/>
      <c r="H199" s="437"/>
      <c r="I199" s="518"/>
      <c r="J199" s="313" t="s">
        <v>5971</v>
      </c>
      <c r="K199" s="316"/>
      <c r="L199" s="311">
        <f t="shared" si="5"/>
        <v>0</v>
      </c>
    </row>
    <row r="200" spans="1:12" ht="31" customHeight="1" x14ac:dyDescent="0.35">
      <c r="A200" s="319"/>
      <c r="B200" s="319"/>
      <c r="C200" s="229" t="s">
        <v>5991</v>
      </c>
      <c r="D200" s="438"/>
      <c r="E200" s="420" t="s">
        <v>5971</v>
      </c>
      <c r="F200" s="319"/>
      <c r="G200" s="319"/>
      <c r="H200" s="438"/>
      <c r="I200" s="518"/>
      <c r="J200" s="313" t="s">
        <v>5971</v>
      </c>
      <c r="K200" s="308"/>
      <c r="L200" s="311">
        <f t="shared" si="5"/>
        <v>0</v>
      </c>
    </row>
    <row r="201" spans="1:12" ht="23.15" customHeight="1" x14ac:dyDescent="0.35">
      <c r="A201" s="231"/>
      <c r="B201" s="231"/>
      <c r="C201" s="229" t="s">
        <v>5992</v>
      </c>
      <c r="D201" s="437"/>
      <c r="E201" s="420" t="s">
        <v>5971</v>
      </c>
      <c r="F201" s="231"/>
      <c r="G201" s="231"/>
      <c r="H201" s="437"/>
      <c r="I201" s="518"/>
      <c r="J201" s="313" t="s">
        <v>5971</v>
      </c>
      <c r="K201" s="316"/>
      <c r="L201" s="311">
        <f t="shared" si="5"/>
        <v>0</v>
      </c>
    </row>
    <row r="202" spans="1:12" ht="31" customHeight="1" x14ac:dyDescent="0.35">
      <c r="A202" s="319"/>
      <c r="B202" s="319"/>
      <c r="C202" s="229" t="s">
        <v>5993</v>
      </c>
      <c r="D202" s="438"/>
      <c r="E202" s="420" t="s">
        <v>5994</v>
      </c>
      <c r="F202" s="319"/>
      <c r="G202" s="319"/>
      <c r="H202" s="438"/>
      <c r="I202" s="518"/>
      <c r="J202" s="313" t="s">
        <v>5994</v>
      </c>
      <c r="K202" s="308"/>
      <c r="L202" s="311">
        <f t="shared" si="5"/>
        <v>0</v>
      </c>
    </row>
    <row r="203" spans="1:12" ht="23.15" customHeight="1" x14ac:dyDescent="0.35">
      <c r="A203" s="231"/>
      <c r="B203" s="231"/>
      <c r="C203" s="229" t="s">
        <v>5995</v>
      </c>
      <c r="D203" s="437"/>
      <c r="E203" s="420" t="s">
        <v>5996</v>
      </c>
      <c r="F203" s="231"/>
      <c r="G203" s="231"/>
      <c r="H203" s="437"/>
      <c r="I203" s="518"/>
      <c r="J203" s="313" t="s">
        <v>5996</v>
      </c>
      <c r="K203" s="316"/>
      <c r="L203" s="311">
        <f t="shared" si="5"/>
        <v>0</v>
      </c>
    </row>
    <row r="204" spans="1:12" ht="31" customHeight="1" x14ac:dyDescent="0.35">
      <c r="A204" s="319"/>
      <c r="B204" s="319"/>
      <c r="C204" s="229" t="s">
        <v>5997</v>
      </c>
      <c r="D204" s="438"/>
      <c r="E204" s="420" t="s">
        <v>5998</v>
      </c>
      <c r="F204" s="319"/>
      <c r="G204" s="319"/>
      <c r="H204" s="438"/>
      <c r="I204" s="518"/>
      <c r="J204" s="313" t="s">
        <v>5998</v>
      </c>
      <c r="K204" s="308"/>
      <c r="L204" s="311">
        <f t="shared" si="5"/>
        <v>0</v>
      </c>
    </row>
    <row r="205" spans="1:12" ht="27" customHeight="1" x14ac:dyDescent="0.35">
      <c r="A205" s="231"/>
      <c r="B205" s="231"/>
      <c r="C205" s="229" t="s">
        <v>5999</v>
      </c>
      <c r="D205" s="437"/>
      <c r="E205" s="420" t="s">
        <v>5996</v>
      </c>
      <c r="F205" s="231"/>
      <c r="G205" s="231"/>
      <c r="H205" s="437"/>
      <c r="I205" s="518"/>
      <c r="J205" s="313" t="s">
        <v>5996</v>
      </c>
      <c r="K205" s="316"/>
      <c r="L205" s="311">
        <f t="shared" si="5"/>
        <v>0</v>
      </c>
    </row>
    <row r="206" spans="1:12" ht="27" customHeight="1" x14ac:dyDescent="0.35">
      <c r="A206" s="231"/>
      <c r="B206" s="231"/>
      <c r="C206" s="229" t="s">
        <v>6000</v>
      </c>
      <c r="D206" s="437"/>
      <c r="E206" s="420" t="s">
        <v>6001</v>
      </c>
      <c r="F206" s="231"/>
      <c r="G206" s="231"/>
      <c r="H206" s="437"/>
      <c r="I206" s="518"/>
      <c r="J206" s="313" t="s">
        <v>6001</v>
      </c>
      <c r="K206" s="316"/>
      <c r="L206" s="311">
        <f t="shared" si="5"/>
        <v>0</v>
      </c>
    </row>
    <row r="207" spans="1:12" ht="23.15" customHeight="1" x14ac:dyDescent="0.35">
      <c r="A207" s="231"/>
      <c r="B207" s="231"/>
      <c r="C207" s="229" t="s">
        <v>6002</v>
      </c>
      <c r="D207" s="437"/>
      <c r="E207" s="420" t="s">
        <v>6003</v>
      </c>
      <c r="F207" s="231"/>
      <c r="G207" s="231"/>
      <c r="H207" s="437"/>
      <c r="I207" s="518"/>
      <c r="J207" s="313" t="s">
        <v>6003</v>
      </c>
      <c r="K207" s="316"/>
      <c r="L207" s="311">
        <f t="shared" si="5"/>
        <v>0</v>
      </c>
    </row>
    <row r="208" spans="1:12" ht="27" customHeight="1" x14ac:dyDescent="0.35">
      <c r="A208" s="231"/>
      <c r="B208" s="231"/>
      <c r="C208" s="229" t="s">
        <v>6004</v>
      </c>
      <c r="D208" s="437"/>
      <c r="E208" s="420" t="s">
        <v>6005</v>
      </c>
      <c r="F208" s="231"/>
      <c r="G208" s="231"/>
      <c r="H208" s="437"/>
      <c r="I208" s="518"/>
      <c r="J208" s="313" t="s">
        <v>6005</v>
      </c>
      <c r="K208" s="316"/>
      <c r="L208" s="311">
        <f t="shared" si="5"/>
        <v>0</v>
      </c>
    </row>
    <row r="209" spans="1:12" ht="31" customHeight="1" x14ac:dyDescent="0.35">
      <c r="A209" s="319"/>
      <c r="B209" s="319"/>
      <c r="C209" s="229" t="s">
        <v>6006</v>
      </c>
      <c r="D209" s="438"/>
      <c r="E209" s="420" t="s">
        <v>5971</v>
      </c>
      <c r="F209" s="319"/>
      <c r="G209" s="319"/>
      <c r="H209" s="438"/>
      <c r="I209" s="518"/>
      <c r="J209" s="313" t="s">
        <v>5971</v>
      </c>
      <c r="K209" s="308"/>
      <c r="L209" s="311">
        <f t="shared" si="5"/>
        <v>0</v>
      </c>
    </row>
    <row r="210" spans="1:12" ht="23.15" customHeight="1" x14ac:dyDescent="0.35">
      <c r="A210" s="231"/>
      <c r="B210" s="231"/>
      <c r="C210" s="229" t="s">
        <v>6007</v>
      </c>
      <c r="D210" s="437"/>
      <c r="E210" s="420" t="s">
        <v>5971</v>
      </c>
      <c r="F210" s="231"/>
      <c r="G210" s="231"/>
      <c r="H210" s="437"/>
      <c r="I210" s="518"/>
      <c r="J210" s="313" t="s">
        <v>5971</v>
      </c>
      <c r="K210" s="316"/>
      <c r="L210" s="311">
        <f t="shared" si="5"/>
        <v>0</v>
      </c>
    </row>
    <row r="211" spans="1:12" ht="31" customHeight="1" x14ac:dyDescent="0.35">
      <c r="A211" s="319"/>
      <c r="B211" s="319"/>
      <c r="C211" s="229" t="s">
        <v>6008</v>
      </c>
      <c r="D211" s="438"/>
      <c r="E211" s="420" t="s">
        <v>6009</v>
      </c>
      <c r="F211" s="319"/>
      <c r="G211" s="319"/>
      <c r="H211" s="438"/>
      <c r="I211" s="518"/>
      <c r="J211" s="313" t="s">
        <v>6009</v>
      </c>
      <c r="K211" s="308"/>
      <c r="L211" s="311">
        <f t="shared" si="5"/>
        <v>0</v>
      </c>
    </row>
    <row r="212" spans="1:12" ht="19" customHeight="1" x14ac:dyDescent="0.35">
      <c r="A212" s="231"/>
      <c r="B212" s="231"/>
      <c r="C212" s="229" t="s">
        <v>6010</v>
      </c>
      <c r="D212" s="437"/>
      <c r="E212" s="420" t="s">
        <v>5971</v>
      </c>
      <c r="F212" s="231"/>
      <c r="G212" s="231"/>
      <c r="H212" s="437"/>
      <c r="I212" s="518"/>
      <c r="J212" s="313" t="s">
        <v>5971</v>
      </c>
      <c r="K212" s="316"/>
      <c r="L212" s="311">
        <f t="shared" si="5"/>
        <v>0</v>
      </c>
    </row>
    <row r="213" spans="1:12" ht="27" customHeight="1" x14ac:dyDescent="0.35">
      <c r="A213" s="319"/>
      <c r="B213" s="319"/>
      <c r="C213" s="229" t="s">
        <v>6011</v>
      </c>
      <c r="D213" s="438"/>
      <c r="E213" s="420" t="s">
        <v>5971</v>
      </c>
      <c r="F213" s="319"/>
      <c r="G213" s="319"/>
      <c r="H213" s="438"/>
      <c r="I213" s="518"/>
      <c r="J213" s="313" t="s">
        <v>5971</v>
      </c>
      <c r="K213" s="308"/>
      <c r="L213" s="311">
        <f t="shared" si="5"/>
        <v>0</v>
      </c>
    </row>
    <row r="214" spans="1:12" ht="47.25" customHeight="1" x14ac:dyDescent="0.35">
      <c r="A214" s="319"/>
      <c r="B214" s="319"/>
      <c r="C214" s="229" t="s">
        <v>6012</v>
      </c>
      <c r="D214" s="438"/>
      <c r="E214" s="420" t="s">
        <v>5971</v>
      </c>
      <c r="F214" s="319"/>
      <c r="G214" s="319"/>
      <c r="H214" s="438"/>
      <c r="I214" s="518"/>
      <c r="J214" s="313" t="s">
        <v>5971</v>
      </c>
      <c r="K214" s="308"/>
      <c r="L214" s="311">
        <f t="shared" si="5"/>
        <v>0</v>
      </c>
    </row>
    <row r="215" spans="1:12" ht="135" customHeight="1" x14ac:dyDescent="0.35">
      <c r="A215" s="236" t="s">
        <v>6013</v>
      </c>
      <c r="B215" s="236" t="s">
        <v>6014</v>
      </c>
      <c r="C215" s="238" t="s">
        <v>6015</v>
      </c>
      <c r="D215" s="413" t="s">
        <v>106</v>
      </c>
      <c r="E215" s="412" t="s">
        <v>6016</v>
      </c>
      <c r="F215" s="309">
        <v>1113200000</v>
      </c>
      <c r="G215" s="309"/>
      <c r="H215" s="413" t="s">
        <v>130</v>
      </c>
      <c r="I215" s="307"/>
      <c r="J215" s="308" t="s">
        <v>6016</v>
      </c>
      <c r="K215" s="310">
        <v>1113200000</v>
      </c>
      <c r="L215" s="311">
        <f t="shared" si="5"/>
        <v>1191124000</v>
      </c>
    </row>
    <row r="218" spans="1:12" s="2" customFormat="1" ht="25" customHeight="1" x14ac:dyDescent="0.35">
      <c r="A218" s="525" t="s">
        <v>0</v>
      </c>
      <c r="B218" s="526" t="s">
        <v>1</v>
      </c>
      <c r="C218" s="526" t="s">
        <v>2</v>
      </c>
      <c r="D218" s="528" t="s">
        <v>3</v>
      </c>
      <c r="E218" s="529"/>
      <c r="F218" s="529"/>
      <c r="G218" s="530"/>
      <c r="H218" s="526" t="s">
        <v>4</v>
      </c>
      <c r="I218" s="528" t="s">
        <v>5</v>
      </c>
      <c r="J218" s="530"/>
    </row>
    <row r="219" spans="1:12" s="2" customFormat="1" ht="25" customHeight="1" x14ac:dyDescent="0.35">
      <c r="A219" s="525"/>
      <c r="B219" s="527"/>
      <c r="C219" s="527"/>
      <c r="D219" s="376" t="s">
        <v>6</v>
      </c>
      <c r="E219" s="376" t="s">
        <v>7</v>
      </c>
      <c r="F219" s="298" t="s">
        <v>8</v>
      </c>
      <c r="G219" s="298" t="s">
        <v>9</v>
      </c>
      <c r="H219" s="527"/>
      <c r="I219" s="296" t="s">
        <v>7</v>
      </c>
      <c r="J219" s="298" t="s">
        <v>10</v>
      </c>
    </row>
    <row r="220" spans="1:12" s="2" customFormat="1" ht="13" customHeight="1" x14ac:dyDescent="0.35">
      <c r="A220" s="325" t="s">
        <v>90</v>
      </c>
      <c r="B220" s="326">
        <v>2</v>
      </c>
      <c r="C220" s="326">
        <v>3</v>
      </c>
      <c r="D220" s="326">
        <v>4</v>
      </c>
      <c r="E220" s="326">
        <v>5</v>
      </c>
      <c r="F220" s="326">
        <v>6</v>
      </c>
      <c r="G220" s="326">
        <v>7</v>
      </c>
      <c r="H220" s="326">
        <v>8</v>
      </c>
      <c r="I220" s="326"/>
      <c r="J220" s="326"/>
    </row>
    <row r="221" spans="1:12" s="2" customFormat="1" ht="13" customHeight="1" x14ac:dyDescent="0.3">
      <c r="A221" s="327" t="s">
        <v>6017</v>
      </c>
      <c r="B221" s="328" t="s">
        <v>6018</v>
      </c>
      <c r="C221" s="329"/>
      <c r="D221" s="424"/>
      <c r="E221" s="424"/>
      <c r="F221" s="330">
        <f>F222</f>
        <v>26097330000</v>
      </c>
      <c r="G221" s="329"/>
      <c r="H221" s="424"/>
      <c r="I221" s="329"/>
      <c r="J221" s="331"/>
    </row>
    <row r="222" spans="1:12" s="288" customFormat="1" ht="18.75" customHeight="1" x14ac:dyDescent="0.35">
      <c r="A222" s="327" t="s">
        <v>6019</v>
      </c>
      <c r="B222" s="328" t="s">
        <v>6020</v>
      </c>
      <c r="C222" s="332" t="s">
        <v>6021</v>
      </c>
      <c r="D222" s="533"/>
      <c r="E222" s="425">
        <v>0.6</v>
      </c>
      <c r="F222" s="330">
        <f>F226</f>
        <v>26097330000</v>
      </c>
      <c r="G222" s="534"/>
      <c r="H222" s="533"/>
      <c r="I222" s="534"/>
      <c r="J222" s="534"/>
    </row>
    <row r="223" spans="1:12" s="288" customFormat="1" ht="19" customHeight="1" x14ac:dyDescent="0.35">
      <c r="A223" s="333"/>
      <c r="B223" s="333"/>
      <c r="C223" s="332" t="s">
        <v>6022</v>
      </c>
      <c r="D223" s="533"/>
      <c r="E223" s="425">
        <v>0.6</v>
      </c>
      <c r="F223" s="333"/>
      <c r="G223" s="534"/>
      <c r="H223" s="533"/>
      <c r="I223" s="534"/>
      <c r="J223" s="534"/>
    </row>
    <row r="224" spans="1:12" s="288" customFormat="1" ht="23.15" customHeight="1" x14ac:dyDescent="0.35">
      <c r="A224" s="333"/>
      <c r="B224" s="333"/>
      <c r="C224" s="332" t="s">
        <v>6023</v>
      </c>
      <c r="D224" s="533"/>
      <c r="E224" s="425">
        <v>0.6</v>
      </c>
      <c r="F224" s="333"/>
      <c r="G224" s="534"/>
      <c r="H224" s="533"/>
      <c r="I224" s="534"/>
      <c r="J224" s="534"/>
    </row>
    <row r="225" spans="1:10" s="288" customFormat="1" ht="39.25" customHeight="1" x14ac:dyDescent="0.35">
      <c r="A225" s="334"/>
      <c r="B225" s="334"/>
      <c r="C225" s="332" t="s">
        <v>6024</v>
      </c>
      <c r="D225" s="533"/>
      <c r="E225" s="425">
        <v>0.6</v>
      </c>
      <c r="F225" s="334"/>
      <c r="G225" s="534"/>
      <c r="H225" s="533"/>
      <c r="I225" s="534"/>
      <c r="J225" s="534"/>
    </row>
    <row r="226" spans="1:10" s="288" customFormat="1" ht="20" x14ac:dyDescent="0.35">
      <c r="A226" s="332" t="s">
        <v>6025</v>
      </c>
      <c r="B226" s="335" t="s">
        <v>6026</v>
      </c>
      <c r="C226" s="334" t="s">
        <v>6027</v>
      </c>
      <c r="D226" s="440" t="s">
        <v>6028</v>
      </c>
      <c r="E226" s="426" t="s">
        <v>4658</v>
      </c>
      <c r="F226" s="336">
        <v>26097330000</v>
      </c>
      <c r="G226" s="332" t="s">
        <v>532</v>
      </c>
      <c r="H226" s="426"/>
      <c r="I226" s="334"/>
      <c r="J226" s="333"/>
    </row>
    <row r="232" spans="1:10" s="337" customFormat="1" ht="25" customHeight="1" x14ac:dyDescent="0.35">
      <c r="A232" s="497" t="s">
        <v>0</v>
      </c>
      <c r="B232" s="531" t="s">
        <v>1</v>
      </c>
      <c r="C232" s="531" t="s">
        <v>2</v>
      </c>
      <c r="D232" s="499" t="s">
        <v>3</v>
      </c>
      <c r="E232" s="500"/>
      <c r="F232" s="500"/>
      <c r="G232" s="501"/>
      <c r="H232" s="497" t="s">
        <v>4</v>
      </c>
      <c r="I232" s="538" t="s">
        <v>5</v>
      </c>
      <c r="J232" s="539"/>
    </row>
    <row r="233" spans="1:10" s="337" customFormat="1" ht="25" customHeight="1" x14ac:dyDescent="0.35">
      <c r="A233" s="498"/>
      <c r="B233" s="532"/>
      <c r="C233" s="532"/>
      <c r="D233" s="294" t="s">
        <v>6</v>
      </c>
      <c r="E233" s="294" t="s">
        <v>7</v>
      </c>
      <c r="F233" s="295" t="s">
        <v>8</v>
      </c>
      <c r="G233" s="339" t="s">
        <v>9</v>
      </c>
      <c r="H233" s="498"/>
      <c r="I233" s="338" t="s">
        <v>7</v>
      </c>
      <c r="J233" s="295" t="s">
        <v>10</v>
      </c>
    </row>
    <row r="234" spans="1:10" s="337" customFormat="1" ht="13" customHeight="1" x14ac:dyDescent="0.35">
      <c r="A234" s="340" t="s">
        <v>90</v>
      </c>
      <c r="B234" s="341">
        <v>2</v>
      </c>
      <c r="C234" s="341">
        <v>3</v>
      </c>
      <c r="D234" s="341">
        <v>4</v>
      </c>
      <c r="E234" s="341">
        <v>5</v>
      </c>
      <c r="F234" s="341">
        <v>6</v>
      </c>
      <c r="G234" s="341">
        <v>7</v>
      </c>
      <c r="H234" s="341">
        <v>8</v>
      </c>
      <c r="I234" s="341">
        <v>9</v>
      </c>
      <c r="J234" s="341">
        <v>10</v>
      </c>
    </row>
    <row r="235" spans="1:10" s="337" customFormat="1" ht="13" customHeight="1" x14ac:dyDescent="0.3">
      <c r="A235" s="342" t="s">
        <v>314</v>
      </c>
      <c r="B235" s="342" t="s">
        <v>315</v>
      </c>
      <c r="C235" s="343"/>
      <c r="D235" s="427"/>
      <c r="E235" s="427"/>
      <c r="F235" s="344"/>
      <c r="G235" s="343"/>
      <c r="H235" s="427"/>
      <c r="I235" s="343"/>
      <c r="J235" s="345" t="s">
        <v>6029</v>
      </c>
    </row>
    <row r="236" spans="1:10" s="337" customFormat="1" ht="13" customHeight="1" x14ac:dyDescent="0.3">
      <c r="A236" s="342" t="s">
        <v>6017</v>
      </c>
      <c r="B236" s="346" t="s">
        <v>6018</v>
      </c>
      <c r="C236" s="343"/>
      <c r="D236" s="427"/>
      <c r="E236" s="427"/>
      <c r="F236" s="344">
        <f>F237+F240+F269+F303</f>
        <v>89948531700</v>
      </c>
      <c r="G236" s="343"/>
      <c r="H236" s="427"/>
      <c r="I236" s="343"/>
      <c r="J236" s="345" t="s">
        <v>6029</v>
      </c>
    </row>
    <row r="237" spans="1:10" s="337" customFormat="1" ht="153" customHeight="1" x14ac:dyDescent="0.35">
      <c r="A237" s="342" t="s">
        <v>6030</v>
      </c>
      <c r="B237" s="346" t="s">
        <v>6031</v>
      </c>
      <c r="C237" s="347" t="s">
        <v>6032</v>
      </c>
      <c r="D237" s="428"/>
      <c r="E237" s="428" t="s">
        <v>6033</v>
      </c>
      <c r="F237" s="344">
        <f>F238+F239</f>
        <v>1381025000</v>
      </c>
      <c r="G237" s="347"/>
      <c r="H237" s="428"/>
      <c r="I237" s="347" t="s">
        <v>6033</v>
      </c>
      <c r="J237" s="348" t="s">
        <v>6034</v>
      </c>
    </row>
    <row r="238" spans="1:10" s="337" customFormat="1" ht="272.25" customHeight="1" x14ac:dyDescent="0.35">
      <c r="A238" s="349" t="s">
        <v>6035</v>
      </c>
      <c r="B238" s="350" t="s">
        <v>6036</v>
      </c>
      <c r="C238" s="347" t="s">
        <v>6037</v>
      </c>
      <c r="D238" s="429" t="s">
        <v>40</v>
      </c>
      <c r="E238" s="428" t="s">
        <v>6038</v>
      </c>
      <c r="F238" s="351">
        <v>564000000</v>
      </c>
      <c r="G238" s="349" t="s">
        <v>520</v>
      </c>
      <c r="H238" s="428"/>
      <c r="I238" s="347" t="s">
        <v>6038</v>
      </c>
      <c r="J238" s="348" t="s">
        <v>6039</v>
      </c>
    </row>
    <row r="239" spans="1:10" s="337" customFormat="1" ht="19" customHeight="1" x14ac:dyDescent="0.35">
      <c r="A239" s="349" t="s">
        <v>6040</v>
      </c>
      <c r="B239" s="350" t="s">
        <v>6041</v>
      </c>
      <c r="C239" s="349" t="s">
        <v>6042</v>
      </c>
      <c r="D239" s="429" t="s">
        <v>40</v>
      </c>
      <c r="E239" s="429" t="s">
        <v>6043</v>
      </c>
      <c r="F239" s="351">
        <v>817025000</v>
      </c>
      <c r="G239" s="349" t="s">
        <v>6044</v>
      </c>
      <c r="H239" s="441"/>
      <c r="I239" s="349" t="s">
        <v>6043</v>
      </c>
      <c r="J239" s="352" t="s">
        <v>6045</v>
      </c>
    </row>
    <row r="240" spans="1:10" s="337" customFormat="1" ht="9.25" customHeight="1" x14ac:dyDescent="0.35">
      <c r="A240" s="353" t="s">
        <v>6046</v>
      </c>
      <c r="B240" s="354" t="s">
        <v>6047</v>
      </c>
      <c r="C240" s="355" t="s">
        <v>6048</v>
      </c>
      <c r="D240" s="535"/>
      <c r="E240" s="430" t="s">
        <v>6049</v>
      </c>
      <c r="F240" s="540">
        <f>F263+F264+F265+F266+F267+F268</f>
        <v>6759373700</v>
      </c>
      <c r="G240" s="543"/>
      <c r="H240" s="535"/>
      <c r="I240" s="355" t="s">
        <v>6049</v>
      </c>
      <c r="J240" s="356"/>
    </row>
    <row r="241" spans="1:10" s="337" customFormat="1" ht="9.65" customHeight="1" x14ac:dyDescent="0.3">
      <c r="A241" s="357"/>
      <c r="B241" s="357"/>
      <c r="C241" s="358" t="s">
        <v>6050</v>
      </c>
      <c r="D241" s="536"/>
      <c r="E241" s="431"/>
      <c r="F241" s="541"/>
      <c r="G241" s="544"/>
      <c r="H241" s="536"/>
      <c r="I241" s="357"/>
      <c r="J241" s="359"/>
    </row>
    <row r="242" spans="1:10" s="337" customFormat="1" ht="11.15" customHeight="1" x14ac:dyDescent="0.3">
      <c r="A242" s="357"/>
      <c r="B242" s="357"/>
      <c r="C242" s="358" t="s">
        <v>6051</v>
      </c>
      <c r="D242" s="536"/>
      <c r="E242" s="432" t="s">
        <v>6052</v>
      </c>
      <c r="F242" s="541"/>
      <c r="G242" s="544"/>
      <c r="H242" s="536"/>
      <c r="I242" s="358" t="s">
        <v>6052</v>
      </c>
      <c r="J242" s="359"/>
    </row>
    <row r="243" spans="1:10" s="337" customFormat="1" ht="9.65" customHeight="1" x14ac:dyDescent="0.3">
      <c r="A243" s="357"/>
      <c r="B243" s="357"/>
      <c r="C243" s="358" t="s">
        <v>6053</v>
      </c>
      <c r="D243" s="536"/>
      <c r="E243" s="432" t="s">
        <v>6054</v>
      </c>
      <c r="F243" s="541"/>
      <c r="G243" s="544"/>
      <c r="H243" s="536"/>
      <c r="I243" s="358" t="s">
        <v>6054</v>
      </c>
      <c r="J243" s="356"/>
    </row>
    <row r="244" spans="1:10" s="337" customFormat="1" ht="9.65" customHeight="1" x14ac:dyDescent="0.3">
      <c r="A244" s="357"/>
      <c r="B244" s="357"/>
      <c r="C244" s="358" t="s">
        <v>6055</v>
      </c>
      <c r="D244" s="536"/>
      <c r="E244" s="431"/>
      <c r="F244" s="541"/>
      <c r="G244" s="544"/>
      <c r="H244" s="536"/>
      <c r="I244" s="357"/>
      <c r="J244" s="359"/>
    </row>
    <row r="245" spans="1:10" s="337" customFormat="1" ht="11.15" customHeight="1" x14ac:dyDescent="0.3">
      <c r="A245" s="357"/>
      <c r="B245" s="357"/>
      <c r="C245" s="358" t="s">
        <v>6056</v>
      </c>
      <c r="D245" s="536"/>
      <c r="E245" s="432" t="s">
        <v>6057</v>
      </c>
      <c r="F245" s="541"/>
      <c r="G245" s="544"/>
      <c r="H245" s="536"/>
      <c r="I245" s="358" t="s">
        <v>6057</v>
      </c>
      <c r="J245" s="356"/>
    </row>
    <row r="246" spans="1:10" s="337" customFormat="1" ht="9.65" customHeight="1" x14ac:dyDescent="0.3">
      <c r="A246" s="357"/>
      <c r="B246" s="357"/>
      <c r="C246" s="358" t="s">
        <v>6058</v>
      </c>
      <c r="D246" s="536"/>
      <c r="E246" s="432" t="s">
        <v>6059</v>
      </c>
      <c r="F246" s="541"/>
      <c r="G246" s="544"/>
      <c r="H246" s="536"/>
      <c r="I246" s="358" t="s">
        <v>6059</v>
      </c>
      <c r="J246" s="356"/>
    </row>
    <row r="247" spans="1:10" s="337" customFormat="1" ht="13.5" customHeight="1" x14ac:dyDescent="0.3">
      <c r="A247" s="357"/>
      <c r="B247" s="357"/>
      <c r="C247" s="358" t="s">
        <v>6060</v>
      </c>
      <c r="D247" s="536"/>
      <c r="E247" s="431"/>
      <c r="F247" s="541"/>
      <c r="G247" s="544"/>
      <c r="H247" s="536"/>
      <c r="I247" s="357"/>
      <c r="J247" s="359"/>
    </row>
    <row r="248" spans="1:10" s="337" customFormat="1" ht="13.5" customHeight="1" x14ac:dyDescent="0.3">
      <c r="A248" s="357"/>
      <c r="B248" s="357"/>
      <c r="C248" s="358" t="s">
        <v>6061</v>
      </c>
      <c r="D248" s="536"/>
      <c r="E248" s="433">
        <v>0.1</v>
      </c>
      <c r="F248" s="541"/>
      <c r="G248" s="544"/>
      <c r="H248" s="536"/>
      <c r="I248" s="360">
        <v>0.1</v>
      </c>
      <c r="J248" s="359"/>
    </row>
    <row r="249" spans="1:10" s="337" customFormat="1" ht="9" customHeight="1" x14ac:dyDescent="0.3">
      <c r="A249" s="357"/>
      <c r="B249" s="357"/>
      <c r="C249" s="358" t="s">
        <v>6062</v>
      </c>
      <c r="D249" s="536"/>
      <c r="E249" s="431"/>
      <c r="F249" s="541"/>
      <c r="G249" s="544"/>
      <c r="H249" s="536"/>
      <c r="I249" s="357"/>
      <c r="J249" s="359"/>
    </row>
    <row r="250" spans="1:10" s="337" customFormat="1" ht="13.5" customHeight="1" x14ac:dyDescent="0.3">
      <c r="A250" s="357"/>
      <c r="B250" s="357"/>
      <c r="C250" s="358" t="s">
        <v>6063</v>
      </c>
      <c r="D250" s="536"/>
      <c r="E250" s="431"/>
      <c r="F250" s="541"/>
      <c r="G250" s="544"/>
      <c r="H250" s="536"/>
      <c r="I250" s="357"/>
      <c r="J250" s="356"/>
    </row>
    <row r="251" spans="1:10" s="337" customFormat="1" ht="13.5" customHeight="1" x14ac:dyDescent="0.3">
      <c r="A251" s="357"/>
      <c r="B251" s="357"/>
      <c r="C251" s="358" t="s">
        <v>6064</v>
      </c>
      <c r="D251" s="536"/>
      <c r="E251" s="432" t="s">
        <v>6065</v>
      </c>
      <c r="F251" s="541"/>
      <c r="G251" s="544"/>
      <c r="H251" s="536"/>
      <c r="I251" s="358" t="s">
        <v>6065</v>
      </c>
      <c r="J251" s="359"/>
    </row>
    <row r="252" spans="1:10" s="337" customFormat="1" ht="9.65" customHeight="1" x14ac:dyDescent="0.3">
      <c r="A252" s="357"/>
      <c r="B252" s="357"/>
      <c r="C252" s="358" t="s">
        <v>6066</v>
      </c>
      <c r="D252" s="536"/>
      <c r="E252" s="431"/>
      <c r="F252" s="541"/>
      <c r="G252" s="544"/>
      <c r="H252" s="536"/>
      <c r="I252" s="357"/>
      <c r="J252" s="356"/>
    </row>
    <row r="253" spans="1:10" s="337" customFormat="1" ht="9.65" customHeight="1" x14ac:dyDescent="0.3">
      <c r="A253" s="357"/>
      <c r="B253" s="357"/>
      <c r="C253" s="358" t="s">
        <v>6067</v>
      </c>
      <c r="D253" s="536"/>
      <c r="E253" s="433">
        <v>1</v>
      </c>
      <c r="F253" s="541"/>
      <c r="G253" s="544"/>
      <c r="H253" s="536"/>
      <c r="I253" s="360">
        <v>1</v>
      </c>
      <c r="J253" s="361"/>
    </row>
    <row r="254" spans="1:10" s="337" customFormat="1" ht="9.65" customHeight="1" x14ac:dyDescent="0.3">
      <c r="A254" s="357"/>
      <c r="B254" s="357"/>
      <c r="C254" s="358" t="s">
        <v>6068</v>
      </c>
      <c r="D254" s="536"/>
      <c r="E254" s="431"/>
      <c r="F254" s="541"/>
      <c r="G254" s="544"/>
      <c r="H254" s="536"/>
      <c r="I254" s="357"/>
      <c r="J254" s="362" t="s">
        <v>6069</v>
      </c>
    </row>
    <row r="255" spans="1:10" s="337" customFormat="1" ht="9.65" customHeight="1" x14ac:dyDescent="0.3">
      <c r="A255" s="357"/>
      <c r="B255" s="357"/>
      <c r="C255" s="358" t="s">
        <v>6070</v>
      </c>
      <c r="D255" s="536"/>
      <c r="E255" s="433">
        <v>1</v>
      </c>
      <c r="F255" s="541"/>
      <c r="G255" s="544"/>
      <c r="H255" s="536"/>
      <c r="I255" s="360">
        <v>1</v>
      </c>
      <c r="J255" s="357"/>
    </row>
    <row r="256" spans="1:10" s="337" customFormat="1" ht="9.65" customHeight="1" x14ac:dyDescent="0.3">
      <c r="A256" s="357"/>
      <c r="B256" s="357"/>
      <c r="C256" s="358" t="s">
        <v>6071</v>
      </c>
      <c r="D256" s="536"/>
      <c r="E256" s="431"/>
      <c r="F256" s="541"/>
      <c r="G256" s="544"/>
      <c r="H256" s="536"/>
      <c r="I256" s="357"/>
      <c r="J256" s="359"/>
    </row>
    <row r="257" spans="1:10" s="337" customFormat="1" ht="9.65" customHeight="1" x14ac:dyDescent="0.3">
      <c r="A257" s="357"/>
      <c r="B257" s="357"/>
      <c r="C257" s="358" t="s">
        <v>6072</v>
      </c>
      <c r="D257" s="536"/>
      <c r="E257" s="433">
        <v>1</v>
      </c>
      <c r="F257" s="541"/>
      <c r="G257" s="544"/>
      <c r="H257" s="536"/>
      <c r="I257" s="360">
        <v>1</v>
      </c>
      <c r="J257" s="359"/>
    </row>
    <row r="258" spans="1:10" s="337" customFormat="1" ht="9.65" customHeight="1" x14ac:dyDescent="0.3">
      <c r="A258" s="357"/>
      <c r="B258" s="357"/>
      <c r="C258" s="358" t="s">
        <v>6068</v>
      </c>
      <c r="D258" s="536"/>
      <c r="E258" s="431"/>
      <c r="F258" s="541"/>
      <c r="G258" s="544"/>
      <c r="H258" s="536"/>
      <c r="I258" s="357"/>
      <c r="J258" s="357"/>
    </row>
    <row r="259" spans="1:10" s="337" customFormat="1" ht="9.65" customHeight="1" x14ac:dyDescent="0.3">
      <c r="A259" s="357"/>
      <c r="B259" s="357"/>
      <c r="C259" s="358" t="s">
        <v>6073</v>
      </c>
      <c r="D259" s="536"/>
      <c r="E259" s="433">
        <v>1</v>
      </c>
      <c r="F259" s="541"/>
      <c r="G259" s="544"/>
      <c r="H259" s="536"/>
      <c r="I259" s="360">
        <v>1</v>
      </c>
      <c r="J259" s="359"/>
    </row>
    <row r="260" spans="1:10" s="337" customFormat="1" ht="9.65" customHeight="1" x14ac:dyDescent="0.3">
      <c r="A260" s="357"/>
      <c r="B260" s="357"/>
      <c r="C260" s="358" t="s">
        <v>6074</v>
      </c>
      <c r="D260" s="536"/>
      <c r="E260" s="431"/>
      <c r="F260" s="541"/>
      <c r="G260" s="544"/>
      <c r="H260" s="536"/>
      <c r="I260" s="357"/>
      <c r="J260" s="359"/>
    </row>
    <row r="261" spans="1:10" s="337" customFormat="1" ht="9.65" customHeight="1" x14ac:dyDescent="0.3">
      <c r="A261" s="357"/>
      <c r="B261" s="357"/>
      <c r="C261" s="358" t="s">
        <v>6075</v>
      </c>
      <c r="D261" s="536"/>
      <c r="E261" s="433">
        <v>1</v>
      </c>
      <c r="F261" s="541"/>
      <c r="G261" s="544"/>
      <c r="H261" s="536"/>
      <c r="I261" s="360">
        <v>1</v>
      </c>
      <c r="J261" s="357"/>
    </row>
    <row r="262" spans="1:10" s="337" customFormat="1" ht="9.75" customHeight="1" x14ac:dyDescent="0.3">
      <c r="A262" s="363"/>
      <c r="B262" s="363"/>
      <c r="C262" s="364" t="s">
        <v>6076</v>
      </c>
      <c r="D262" s="537"/>
      <c r="E262" s="434"/>
      <c r="F262" s="542"/>
      <c r="G262" s="545"/>
      <c r="H262" s="537"/>
      <c r="I262" s="363"/>
      <c r="J262" s="357"/>
    </row>
    <row r="263" spans="1:10" s="337" customFormat="1" ht="35.15" customHeight="1" x14ac:dyDescent="0.35">
      <c r="A263" s="349" t="s">
        <v>6077</v>
      </c>
      <c r="B263" s="350" t="s">
        <v>6078</v>
      </c>
      <c r="C263" s="349" t="s">
        <v>6079</v>
      </c>
      <c r="D263" s="429" t="s">
        <v>40</v>
      </c>
      <c r="E263" s="429" t="s">
        <v>6080</v>
      </c>
      <c r="F263" s="351">
        <v>3298481700</v>
      </c>
      <c r="G263" s="349" t="s">
        <v>520</v>
      </c>
      <c r="H263" s="428"/>
      <c r="I263" s="349" t="s">
        <v>6080</v>
      </c>
      <c r="J263" s="359"/>
    </row>
    <row r="264" spans="1:10" s="337" customFormat="1" ht="13" customHeight="1" x14ac:dyDescent="0.3">
      <c r="A264" s="349" t="s">
        <v>6081</v>
      </c>
      <c r="B264" s="350" t="s">
        <v>6082</v>
      </c>
      <c r="C264" s="349" t="s">
        <v>6083</v>
      </c>
      <c r="D264" s="429" t="s">
        <v>40</v>
      </c>
      <c r="E264" s="429" t="s">
        <v>6084</v>
      </c>
      <c r="F264" s="351">
        <v>938600000</v>
      </c>
      <c r="G264" s="349" t="s">
        <v>520</v>
      </c>
      <c r="H264" s="427"/>
      <c r="I264" s="349" t="s">
        <v>6084</v>
      </c>
      <c r="J264" s="359"/>
    </row>
    <row r="265" spans="1:10" s="337" customFormat="1" ht="27" customHeight="1" x14ac:dyDescent="0.35">
      <c r="A265" s="349" t="s">
        <v>6085</v>
      </c>
      <c r="B265" s="350" t="s">
        <v>6086</v>
      </c>
      <c r="C265" s="349" t="s">
        <v>6087</v>
      </c>
      <c r="D265" s="429" t="s">
        <v>40</v>
      </c>
      <c r="E265" s="429" t="s">
        <v>507</v>
      </c>
      <c r="F265" s="351">
        <v>619000000</v>
      </c>
      <c r="G265" s="349" t="s">
        <v>520</v>
      </c>
      <c r="H265" s="441"/>
      <c r="I265" s="349" t="s">
        <v>507</v>
      </c>
      <c r="J265" s="365"/>
    </row>
    <row r="266" spans="1:10" s="337" customFormat="1" ht="27" customHeight="1" x14ac:dyDescent="0.35">
      <c r="A266" s="355" t="s">
        <v>6088</v>
      </c>
      <c r="B266" s="366" t="s">
        <v>6089</v>
      </c>
      <c r="C266" s="355" t="s">
        <v>6090</v>
      </c>
      <c r="D266" s="430" t="s">
        <v>40</v>
      </c>
      <c r="E266" s="430" t="s">
        <v>94</v>
      </c>
      <c r="F266" s="367">
        <v>95169000</v>
      </c>
      <c r="G266" s="355" t="s">
        <v>520</v>
      </c>
      <c r="H266" s="442"/>
      <c r="I266" s="355" t="s">
        <v>94</v>
      </c>
      <c r="J266" s="348" t="s">
        <v>6091</v>
      </c>
    </row>
    <row r="267" spans="1:10" s="337" customFormat="1" ht="38.15" customHeight="1" x14ac:dyDescent="0.35">
      <c r="A267" s="349" t="s">
        <v>6092</v>
      </c>
      <c r="B267" s="350" t="s">
        <v>6093</v>
      </c>
      <c r="C267" s="347" t="s">
        <v>6094</v>
      </c>
      <c r="D267" s="429" t="s">
        <v>40</v>
      </c>
      <c r="E267" s="428" t="s">
        <v>6095</v>
      </c>
      <c r="F267" s="351">
        <v>1400000000</v>
      </c>
      <c r="G267" s="349" t="s">
        <v>520</v>
      </c>
      <c r="H267" s="428"/>
      <c r="I267" s="347" t="s">
        <v>6095</v>
      </c>
      <c r="J267" s="348" t="s">
        <v>6096</v>
      </c>
    </row>
    <row r="268" spans="1:10" s="337" customFormat="1" ht="46" customHeight="1" x14ac:dyDescent="0.35">
      <c r="A268" s="349" t="s">
        <v>6097</v>
      </c>
      <c r="B268" s="350" t="s">
        <v>6098</v>
      </c>
      <c r="C268" s="347" t="s">
        <v>6099</v>
      </c>
      <c r="D268" s="428"/>
      <c r="E268" s="428" t="s">
        <v>6100</v>
      </c>
      <c r="F268" s="351">
        <v>408123000</v>
      </c>
      <c r="G268" s="349" t="s">
        <v>520</v>
      </c>
      <c r="H268" s="428"/>
      <c r="I268" s="347" t="s">
        <v>6100</v>
      </c>
      <c r="J268" s="348" t="s">
        <v>6101</v>
      </c>
    </row>
    <row r="269" spans="1:10" s="337" customFormat="1" ht="122.15" customHeight="1" x14ac:dyDescent="0.35">
      <c r="A269" s="342" t="s">
        <v>6102</v>
      </c>
      <c r="B269" s="346" t="s">
        <v>6103</v>
      </c>
      <c r="C269" s="347" t="s">
        <v>6104</v>
      </c>
      <c r="D269" s="428"/>
      <c r="E269" s="428" t="s">
        <v>6105</v>
      </c>
      <c r="F269" s="344">
        <f>SUM(F270:F302)</f>
        <v>27101833000</v>
      </c>
      <c r="G269" s="347"/>
      <c r="H269" s="428"/>
      <c r="I269" s="347" t="s">
        <v>6105</v>
      </c>
      <c r="J269" s="348" t="s">
        <v>6106</v>
      </c>
    </row>
    <row r="270" spans="1:10" s="337" customFormat="1" ht="46" customHeight="1" x14ac:dyDescent="0.35">
      <c r="A270" s="349" t="s">
        <v>6107</v>
      </c>
      <c r="B270" s="350" t="s">
        <v>6108</v>
      </c>
      <c r="C270" s="347" t="s">
        <v>6109</v>
      </c>
      <c r="D270" s="429" t="s">
        <v>40</v>
      </c>
      <c r="E270" s="428" t="s">
        <v>6110</v>
      </c>
      <c r="F270" s="351">
        <v>801131000</v>
      </c>
      <c r="G270" s="349" t="s">
        <v>520</v>
      </c>
      <c r="H270" s="428"/>
      <c r="I270" s="347" t="s">
        <v>6110</v>
      </c>
      <c r="J270" s="348" t="s">
        <v>6111</v>
      </c>
    </row>
    <row r="271" spans="1:10" s="337" customFormat="1" ht="43" customHeight="1" x14ac:dyDescent="0.35">
      <c r="A271" s="349" t="s">
        <v>6112</v>
      </c>
      <c r="B271" s="350" t="s">
        <v>6113</v>
      </c>
      <c r="C271" s="349" t="s">
        <v>6114</v>
      </c>
      <c r="D271" s="429" t="s">
        <v>6115</v>
      </c>
      <c r="E271" s="429" t="s">
        <v>6116</v>
      </c>
      <c r="F271" s="351">
        <v>1013920000</v>
      </c>
      <c r="G271" s="349" t="s">
        <v>6044</v>
      </c>
      <c r="H271" s="428"/>
      <c r="I271" s="349" t="s">
        <v>6116</v>
      </c>
      <c r="J271" s="368">
        <v>0</v>
      </c>
    </row>
    <row r="272" spans="1:10" s="337" customFormat="1" ht="43" customHeight="1" x14ac:dyDescent="0.35">
      <c r="A272" s="349" t="s">
        <v>6117</v>
      </c>
      <c r="B272" s="350" t="s">
        <v>6118</v>
      </c>
      <c r="C272" s="349" t="s">
        <v>6119</v>
      </c>
      <c r="D272" s="429" t="s">
        <v>6120</v>
      </c>
      <c r="E272" s="429" t="s">
        <v>6121</v>
      </c>
      <c r="F272" s="351">
        <v>269940000</v>
      </c>
      <c r="G272" s="349" t="s">
        <v>6044</v>
      </c>
      <c r="H272" s="428"/>
      <c r="I272" s="349" t="s">
        <v>6121</v>
      </c>
      <c r="J272" s="368">
        <v>0</v>
      </c>
    </row>
    <row r="273" spans="1:10" s="337" customFormat="1" ht="35.15" customHeight="1" x14ac:dyDescent="0.35">
      <c r="A273" s="349" t="s">
        <v>6122</v>
      </c>
      <c r="B273" s="350" t="s">
        <v>6123</v>
      </c>
      <c r="C273" s="349" t="s">
        <v>6124</v>
      </c>
      <c r="D273" s="429" t="s">
        <v>6125</v>
      </c>
      <c r="E273" s="429" t="s">
        <v>6126</v>
      </c>
      <c r="F273" s="351">
        <v>2022480000</v>
      </c>
      <c r="G273" s="349" t="s">
        <v>6044</v>
      </c>
      <c r="H273" s="428"/>
      <c r="I273" s="349" t="s">
        <v>6126</v>
      </c>
      <c r="J273" s="345" t="s">
        <v>6127</v>
      </c>
    </row>
    <row r="274" spans="1:10" s="337" customFormat="1" ht="111" customHeight="1" x14ac:dyDescent="0.35">
      <c r="A274" s="349" t="s">
        <v>6128</v>
      </c>
      <c r="B274" s="350" t="s">
        <v>6129</v>
      </c>
      <c r="C274" s="347" t="s">
        <v>6130</v>
      </c>
      <c r="D274" s="429" t="s">
        <v>6131</v>
      </c>
      <c r="E274" s="428" t="s">
        <v>6132</v>
      </c>
      <c r="F274" s="351">
        <v>1627642100</v>
      </c>
      <c r="G274" s="349" t="s">
        <v>6044</v>
      </c>
      <c r="H274" s="428"/>
      <c r="I274" s="347" t="s">
        <v>6132</v>
      </c>
      <c r="J274" s="348" t="s">
        <v>6133</v>
      </c>
    </row>
    <row r="275" spans="1:10" s="337" customFormat="1" ht="35.15" customHeight="1" x14ac:dyDescent="0.35">
      <c r="A275" s="349" t="s">
        <v>6134</v>
      </c>
      <c r="B275" s="350" t="s">
        <v>6135</v>
      </c>
      <c r="C275" s="349" t="s">
        <v>6136</v>
      </c>
      <c r="D275" s="429" t="s">
        <v>6137</v>
      </c>
      <c r="E275" s="429" t="s">
        <v>6138</v>
      </c>
      <c r="F275" s="351">
        <v>2200176000</v>
      </c>
      <c r="G275" s="349" t="s">
        <v>6044</v>
      </c>
      <c r="H275" s="428"/>
      <c r="I275" s="349" t="s">
        <v>6138</v>
      </c>
      <c r="J275" s="348" t="s">
        <v>1006</v>
      </c>
    </row>
    <row r="276" spans="1:10" s="337" customFormat="1" ht="35.15" customHeight="1" x14ac:dyDescent="0.35">
      <c r="A276" s="349" t="s">
        <v>6139</v>
      </c>
      <c r="B276" s="350" t="s">
        <v>6140</v>
      </c>
      <c r="C276" s="349" t="s">
        <v>6141</v>
      </c>
      <c r="D276" s="429" t="s">
        <v>6142</v>
      </c>
      <c r="E276" s="429" t="s">
        <v>6143</v>
      </c>
      <c r="F276" s="351">
        <v>1093008000</v>
      </c>
      <c r="G276" s="349" t="s">
        <v>6044</v>
      </c>
      <c r="H276" s="428"/>
      <c r="I276" s="349" t="s">
        <v>6143</v>
      </c>
      <c r="J276" s="348" t="s">
        <v>6144</v>
      </c>
    </row>
    <row r="277" spans="1:10" s="337" customFormat="1" ht="35.15" customHeight="1" x14ac:dyDescent="0.35">
      <c r="A277" s="349" t="s">
        <v>6145</v>
      </c>
      <c r="B277" s="350" t="s">
        <v>6146</v>
      </c>
      <c r="C277" s="349" t="s">
        <v>6147</v>
      </c>
      <c r="D277" s="429" t="s">
        <v>6148</v>
      </c>
      <c r="E277" s="429" t="s">
        <v>6149</v>
      </c>
      <c r="F277" s="351">
        <v>2259648000</v>
      </c>
      <c r="G277" s="349" t="s">
        <v>6044</v>
      </c>
      <c r="H277" s="428"/>
      <c r="I277" s="349" t="s">
        <v>6149</v>
      </c>
      <c r="J277" s="348" t="s">
        <v>6150</v>
      </c>
    </row>
    <row r="278" spans="1:10" s="337" customFormat="1" ht="43" customHeight="1" x14ac:dyDescent="0.35">
      <c r="A278" s="349" t="s">
        <v>6151</v>
      </c>
      <c r="B278" s="350" t="s">
        <v>6152</v>
      </c>
      <c r="C278" s="349" t="s">
        <v>6153</v>
      </c>
      <c r="D278" s="429" t="s">
        <v>6154</v>
      </c>
      <c r="E278" s="429" t="s">
        <v>6155</v>
      </c>
      <c r="F278" s="351">
        <v>1770658700</v>
      </c>
      <c r="G278" s="349" t="s">
        <v>6044</v>
      </c>
      <c r="H278" s="428"/>
      <c r="I278" s="349" t="s">
        <v>6155</v>
      </c>
      <c r="J278" s="348" t="s">
        <v>6156</v>
      </c>
    </row>
    <row r="279" spans="1:10" s="337" customFormat="1" ht="30" customHeight="1" x14ac:dyDescent="0.35">
      <c r="A279" s="349" t="s">
        <v>6157</v>
      </c>
      <c r="B279" s="350" t="s">
        <v>6158</v>
      </c>
      <c r="C279" s="349" t="s">
        <v>6159</v>
      </c>
      <c r="D279" s="429" t="s">
        <v>6160</v>
      </c>
      <c r="E279" s="429" t="s">
        <v>6161</v>
      </c>
      <c r="F279" s="351">
        <v>1072638000</v>
      </c>
      <c r="G279" s="349" t="s">
        <v>6044</v>
      </c>
      <c r="H279" s="428"/>
      <c r="I279" s="349" t="s">
        <v>6161</v>
      </c>
      <c r="J279" s="352" t="s">
        <v>6162</v>
      </c>
    </row>
    <row r="280" spans="1:10" s="337" customFormat="1" ht="43" customHeight="1" x14ac:dyDescent="0.35">
      <c r="A280" s="349" t="s">
        <v>6163</v>
      </c>
      <c r="B280" s="350" t="s">
        <v>6164</v>
      </c>
      <c r="C280" s="349" t="s">
        <v>6165</v>
      </c>
      <c r="D280" s="429" t="s">
        <v>6166</v>
      </c>
      <c r="E280" s="429" t="s">
        <v>6167</v>
      </c>
      <c r="F280" s="351">
        <v>1133400000</v>
      </c>
      <c r="G280" s="349" t="s">
        <v>6044</v>
      </c>
      <c r="H280" s="428"/>
      <c r="I280" s="349" t="s">
        <v>6167</v>
      </c>
      <c r="J280" s="369">
        <v>10</v>
      </c>
    </row>
    <row r="281" spans="1:10" s="337" customFormat="1" ht="40" customHeight="1" x14ac:dyDescent="0.35">
      <c r="A281" s="349" t="s">
        <v>6168</v>
      </c>
      <c r="B281" s="350" t="s">
        <v>6169</v>
      </c>
      <c r="C281" s="349" t="s">
        <v>6170</v>
      </c>
      <c r="D281" s="429" t="s">
        <v>6171</v>
      </c>
      <c r="E281" s="429" t="s">
        <v>6172</v>
      </c>
      <c r="F281" s="351">
        <v>643658400</v>
      </c>
      <c r="G281" s="349" t="s">
        <v>6044</v>
      </c>
      <c r="H281" s="428"/>
      <c r="I281" s="349" t="s">
        <v>6172</v>
      </c>
      <c r="J281" s="348" t="s">
        <v>6173</v>
      </c>
    </row>
    <row r="282" spans="1:10" s="337" customFormat="1" ht="40" customHeight="1" x14ac:dyDescent="0.35">
      <c r="A282" s="349" t="s">
        <v>6174</v>
      </c>
      <c r="B282" s="350" t="s">
        <v>6175</v>
      </c>
      <c r="C282" s="349" t="s">
        <v>6176</v>
      </c>
      <c r="D282" s="429" t="s">
        <v>6177</v>
      </c>
      <c r="E282" s="429" t="s">
        <v>6178</v>
      </c>
      <c r="F282" s="351">
        <v>581646000</v>
      </c>
      <c r="G282" s="349" t="s">
        <v>6044</v>
      </c>
      <c r="H282" s="428"/>
      <c r="I282" s="349" t="s">
        <v>6178</v>
      </c>
      <c r="J282" s="348" t="s">
        <v>6179</v>
      </c>
    </row>
    <row r="283" spans="1:10" s="337" customFormat="1" ht="43" customHeight="1" x14ac:dyDescent="0.35">
      <c r="A283" s="349" t="s">
        <v>6180</v>
      </c>
      <c r="B283" s="350" t="s">
        <v>6181</v>
      </c>
      <c r="C283" s="349" t="s">
        <v>6182</v>
      </c>
      <c r="D283" s="429" t="s">
        <v>6183</v>
      </c>
      <c r="E283" s="429" t="s">
        <v>6184</v>
      </c>
      <c r="F283" s="351">
        <v>823614000</v>
      </c>
      <c r="G283" s="349" t="s">
        <v>6044</v>
      </c>
      <c r="H283" s="428"/>
      <c r="I283" s="349" t="s">
        <v>6184</v>
      </c>
      <c r="J283" s="348" t="s">
        <v>6185</v>
      </c>
    </row>
    <row r="284" spans="1:10" s="337" customFormat="1" ht="43" customHeight="1" x14ac:dyDescent="0.35">
      <c r="A284" s="355" t="s">
        <v>6186</v>
      </c>
      <c r="B284" s="366" t="s">
        <v>6187</v>
      </c>
      <c r="C284" s="355" t="s">
        <v>6119</v>
      </c>
      <c r="D284" s="430" t="s">
        <v>6188</v>
      </c>
      <c r="E284" s="430" t="s">
        <v>6189</v>
      </c>
      <c r="F284" s="367">
        <v>955200000</v>
      </c>
      <c r="G284" s="355" t="s">
        <v>6044</v>
      </c>
      <c r="H284" s="443"/>
      <c r="I284" s="355" t="s">
        <v>6189</v>
      </c>
      <c r="J284" s="348" t="s">
        <v>6190</v>
      </c>
    </row>
    <row r="285" spans="1:10" s="337" customFormat="1" ht="40" customHeight="1" x14ac:dyDescent="0.35">
      <c r="A285" s="349" t="s">
        <v>6191</v>
      </c>
      <c r="B285" s="350" t="s">
        <v>6192</v>
      </c>
      <c r="C285" s="349" t="s">
        <v>6193</v>
      </c>
      <c r="D285" s="429" t="s">
        <v>6194</v>
      </c>
      <c r="E285" s="429" t="s">
        <v>6195</v>
      </c>
      <c r="F285" s="351">
        <v>372960700</v>
      </c>
      <c r="G285" s="349" t="s">
        <v>6044</v>
      </c>
      <c r="H285" s="428"/>
      <c r="I285" s="349" t="s">
        <v>6195</v>
      </c>
      <c r="J285" s="348" t="s">
        <v>6196</v>
      </c>
    </row>
    <row r="286" spans="1:10" s="337" customFormat="1" ht="40" customHeight="1" x14ac:dyDescent="0.35">
      <c r="A286" s="349" t="s">
        <v>6197</v>
      </c>
      <c r="B286" s="350" t="s">
        <v>6198</v>
      </c>
      <c r="C286" s="349" t="s">
        <v>6199</v>
      </c>
      <c r="D286" s="429" t="s">
        <v>6200</v>
      </c>
      <c r="E286" s="429" t="s">
        <v>6201</v>
      </c>
      <c r="F286" s="351">
        <v>278692000</v>
      </c>
      <c r="G286" s="349" t="s">
        <v>6044</v>
      </c>
      <c r="H286" s="428"/>
      <c r="I286" s="349" t="s">
        <v>6201</v>
      </c>
      <c r="J286" s="348" t="s">
        <v>6202</v>
      </c>
    </row>
    <row r="287" spans="1:10" s="337" customFormat="1" ht="30" customHeight="1" x14ac:dyDescent="0.35">
      <c r="A287" s="349" t="s">
        <v>6203</v>
      </c>
      <c r="B287" s="350" t="s">
        <v>6204</v>
      </c>
      <c r="C287" s="349" t="s">
        <v>6205</v>
      </c>
      <c r="D287" s="429" t="s">
        <v>6206</v>
      </c>
      <c r="E287" s="429" t="s">
        <v>94</v>
      </c>
      <c r="F287" s="351">
        <v>381940000</v>
      </c>
      <c r="G287" s="349" t="s">
        <v>520</v>
      </c>
      <c r="H287" s="428"/>
      <c r="I287" s="349" t="s">
        <v>94</v>
      </c>
      <c r="J287" s="348" t="s">
        <v>6207</v>
      </c>
    </row>
    <row r="288" spans="1:10" s="337" customFormat="1" ht="30" customHeight="1" x14ac:dyDescent="0.35">
      <c r="A288" s="349" t="s">
        <v>6208</v>
      </c>
      <c r="B288" s="350" t="s">
        <v>6209</v>
      </c>
      <c r="C288" s="349" t="s">
        <v>6210</v>
      </c>
      <c r="D288" s="429" t="s">
        <v>6211</v>
      </c>
      <c r="E288" s="429" t="s">
        <v>27</v>
      </c>
      <c r="F288" s="351">
        <v>418730000</v>
      </c>
      <c r="G288" s="349" t="s">
        <v>520</v>
      </c>
      <c r="H288" s="428"/>
      <c r="I288" s="349" t="s">
        <v>27</v>
      </c>
      <c r="J288" s="348" t="s">
        <v>6212</v>
      </c>
    </row>
    <row r="289" spans="1:10" s="337" customFormat="1" ht="30" customHeight="1" x14ac:dyDescent="0.35">
      <c r="A289" s="349" t="s">
        <v>6213</v>
      </c>
      <c r="B289" s="350" t="s">
        <v>6214</v>
      </c>
      <c r="C289" s="349" t="s">
        <v>6215</v>
      </c>
      <c r="D289" s="429" t="s">
        <v>6216</v>
      </c>
      <c r="E289" s="429" t="s">
        <v>5439</v>
      </c>
      <c r="F289" s="351">
        <v>214254000</v>
      </c>
      <c r="G289" s="349" t="s">
        <v>520</v>
      </c>
      <c r="H289" s="428"/>
      <c r="I289" s="349" t="s">
        <v>5439</v>
      </c>
      <c r="J289" s="348" t="s">
        <v>6217</v>
      </c>
    </row>
    <row r="290" spans="1:10" s="337" customFormat="1" ht="30" customHeight="1" x14ac:dyDescent="0.35">
      <c r="A290" s="349" t="s">
        <v>6218</v>
      </c>
      <c r="B290" s="350" t="s">
        <v>6219</v>
      </c>
      <c r="C290" s="349" t="s">
        <v>6220</v>
      </c>
      <c r="D290" s="429" t="s">
        <v>6221</v>
      </c>
      <c r="E290" s="429" t="s">
        <v>5439</v>
      </c>
      <c r="F290" s="351">
        <v>358248000</v>
      </c>
      <c r="G290" s="349" t="s">
        <v>520</v>
      </c>
      <c r="H290" s="428"/>
      <c r="I290" s="349" t="s">
        <v>5439</v>
      </c>
      <c r="J290" s="348" t="s">
        <v>6222</v>
      </c>
    </row>
    <row r="291" spans="1:10" s="337" customFormat="1" ht="30" customHeight="1" x14ac:dyDescent="0.35">
      <c r="A291" s="349" t="s">
        <v>6223</v>
      </c>
      <c r="B291" s="350" t="s">
        <v>6224</v>
      </c>
      <c r="C291" s="349" t="s">
        <v>6210</v>
      </c>
      <c r="D291" s="429" t="s">
        <v>6225</v>
      </c>
      <c r="E291" s="429" t="s">
        <v>27</v>
      </c>
      <c r="F291" s="351">
        <v>790025000</v>
      </c>
      <c r="G291" s="349" t="s">
        <v>520</v>
      </c>
      <c r="H291" s="428"/>
      <c r="I291" s="349" t="s">
        <v>27</v>
      </c>
      <c r="J291" s="348" t="s">
        <v>6226</v>
      </c>
    </row>
    <row r="292" spans="1:10" s="337" customFormat="1" ht="30" customHeight="1" x14ac:dyDescent="0.35">
      <c r="A292" s="349" t="s">
        <v>6227</v>
      </c>
      <c r="B292" s="350" t="s">
        <v>6228</v>
      </c>
      <c r="C292" s="349" t="s">
        <v>6210</v>
      </c>
      <c r="D292" s="429" t="s">
        <v>6229</v>
      </c>
      <c r="E292" s="429" t="s">
        <v>27</v>
      </c>
      <c r="F292" s="351">
        <v>589559000</v>
      </c>
      <c r="G292" s="349" t="s">
        <v>520</v>
      </c>
      <c r="H292" s="428"/>
      <c r="I292" s="349" t="s">
        <v>27</v>
      </c>
      <c r="J292" s="348" t="s">
        <v>6230</v>
      </c>
    </row>
    <row r="293" spans="1:10" s="337" customFormat="1" ht="30" customHeight="1" x14ac:dyDescent="0.35">
      <c r="A293" s="349" t="s">
        <v>6231</v>
      </c>
      <c r="B293" s="350" t="s">
        <v>6232</v>
      </c>
      <c r="C293" s="349" t="s">
        <v>6233</v>
      </c>
      <c r="D293" s="429" t="s">
        <v>6234</v>
      </c>
      <c r="E293" s="429" t="s">
        <v>5439</v>
      </c>
      <c r="F293" s="351">
        <v>577129000</v>
      </c>
      <c r="G293" s="349" t="s">
        <v>520</v>
      </c>
      <c r="H293" s="428"/>
      <c r="I293" s="349" t="s">
        <v>5439</v>
      </c>
      <c r="J293" s="348" t="s">
        <v>6235</v>
      </c>
    </row>
    <row r="294" spans="1:10" s="337" customFormat="1" ht="30" customHeight="1" x14ac:dyDescent="0.35">
      <c r="A294" s="349" t="s">
        <v>6236</v>
      </c>
      <c r="B294" s="350" t="s">
        <v>6237</v>
      </c>
      <c r="C294" s="349" t="s">
        <v>6238</v>
      </c>
      <c r="D294" s="429" t="s">
        <v>6239</v>
      </c>
      <c r="E294" s="429" t="s">
        <v>27</v>
      </c>
      <c r="F294" s="351">
        <v>694790000</v>
      </c>
      <c r="G294" s="349" t="s">
        <v>520</v>
      </c>
      <c r="H294" s="428"/>
      <c r="I294" s="349" t="s">
        <v>27</v>
      </c>
      <c r="J294" s="352" t="s">
        <v>6240</v>
      </c>
    </row>
    <row r="295" spans="1:10" s="337" customFormat="1" ht="30" customHeight="1" x14ac:dyDescent="0.35">
      <c r="A295" s="349" t="s">
        <v>6241</v>
      </c>
      <c r="B295" s="350" t="s">
        <v>6242</v>
      </c>
      <c r="C295" s="349" t="s">
        <v>6243</v>
      </c>
      <c r="D295" s="429" t="s">
        <v>6244</v>
      </c>
      <c r="E295" s="429" t="s">
        <v>94</v>
      </c>
      <c r="F295" s="351">
        <v>540069600</v>
      </c>
      <c r="G295" s="349" t="s">
        <v>520</v>
      </c>
      <c r="H295" s="428"/>
      <c r="I295" s="349" t="s">
        <v>94</v>
      </c>
      <c r="J295" s="369">
        <v>10</v>
      </c>
    </row>
    <row r="296" spans="1:10" s="337" customFormat="1" ht="30" customHeight="1" x14ac:dyDescent="0.35">
      <c r="A296" s="349" t="s">
        <v>6245</v>
      </c>
      <c r="B296" s="350" t="s">
        <v>6246</v>
      </c>
      <c r="C296" s="349" t="s">
        <v>6205</v>
      </c>
      <c r="D296" s="429" t="s">
        <v>6247</v>
      </c>
      <c r="E296" s="429" t="s">
        <v>5439</v>
      </c>
      <c r="F296" s="351">
        <v>427185000</v>
      </c>
      <c r="G296" s="349" t="s">
        <v>520</v>
      </c>
      <c r="H296" s="428"/>
      <c r="I296" s="349" t="s">
        <v>5439</v>
      </c>
      <c r="J296" s="348" t="s">
        <v>6248</v>
      </c>
    </row>
    <row r="297" spans="1:10" s="337" customFormat="1" ht="135.75" customHeight="1" x14ac:dyDescent="0.35">
      <c r="A297" s="349" t="s">
        <v>6249</v>
      </c>
      <c r="B297" s="350" t="s">
        <v>6250</v>
      </c>
      <c r="C297" s="347" t="s">
        <v>6251</v>
      </c>
      <c r="D297" s="429" t="s">
        <v>6252</v>
      </c>
      <c r="E297" s="428" t="s">
        <v>6253</v>
      </c>
      <c r="F297" s="351">
        <v>237650500</v>
      </c>
      <c r="G297" s="349" t="s">
        <v>520</v>
      </c>
      <c r="H297" s="428"/>
      <c r="I297" s="347" t="s">
        <v>6253</v>
      </c>
      <c r="J297" s="348" t="s">
        <v>6254</v>
      </c>
    </row>
    <row r="298" spans="1:10" s="337" customFormat="1" ht="30" customHeight="1" x14ac:dyDescent="0.35">
      <c r="A298" s="349" t="s">
        <v>6255</v>
      </c>
      <c r="B298" s="350" t="s">
        <v>6256</v>
      </c>
      <c r="C298" s="349" t="s">
        <v>6205</v>
      </c>
      <c r="D298" s="429" t="s">
        <v>6257</v>
      </c>
      <c r="E298" s="429" t="s">
        <v>5439</v>
      </c>
      <c r="F298" s="351">
        <v>577129000</v>
      </c>
      <c r="G298" s="349" t="s">
        <v>520</v>
      </c>
      <c r="H298" s="428"/>
      <c r="I298" s="349" t="s">
        <v>5439</v>
      </c>
      <c r="J298" s="348" t="s">
        <v>6258</v>
      </c>
    </row>
    <row r="299" spans="1:10" s="337" customFormat="1" ht="30" customHeight="1" x14ac:dyDescent="0.35">
      <c r="A299" s="349" t="s">
        <v>6259</v>
      </c>
      <c r="B299" s="350" t="s">
        <v>6260</v>
      </c>
      <c r="C299" s="349" t="s">
        <v>6205</v>
      </c>
      <c r="D299" s="429" t="s">
        <v>6261</v>
      </c>
      <c r="E299" s="429" t="s">
        <v>5439</v>
      </c>
      <c r="F299" s="351">
        <v>488725000</v>
      </c>
      <c r="G299" s="349" t="s">
        <v>520</v>
      </c>
      <c r="H299" s="428"/>
      <c r="I299" s="349" t="s">
        <v>5439</v>
      </c>
      <c r="J299" s="348" t="s">
        <v>6262</v>
      </c>
    </row>
    <row r="300" spans="1:10" s="337" customFormat="1" ht="30" customHeight="1" x14ac:dyDescent="0.35">
      <c r="A300" s="349" t="s">
        <v>6263</v>
      </c>
      <c r="B300" s="350" t="s">
        <v>6264</v>
      </c>
      <c r="C300" s="349" t="s">
        <v>6265</v>
      </c>
      <c r="D300" s="429" t="s">
        <v>6266</v>
      </c>
      <c r="E300" s="429" t="s">
        <v>464</v>
      </c>
      <c r="F300" s="351">
        <v>698789000</v>
      </c>
      <c r="G300" s="349" t="s">
        <v>520</v>
      </c>
      <c r="H300" s="428"/>
      <c r="I300" s="349" t="s">
        <v>464</v>
      </c>
      <c r="J300" s="348" t="s">
        <v>6267</v>
      </c>
    </row>
    <row r="301" spans="1:10" s="337" customFormat="1" ht="30" customHeight="1" x14ac:dyDescent="0.35">
      <c r="A301" s="349" t="s">
        <v>6268</v>
      </c>
      <c r="B301" s="350" t="s">
        <v>6269</v>
      </c>
      <c r="C301" s="349" t="s">
        <v>6270</v>
      </c>
      <c r="D301" s="429" t="s">
        <v>6271</v>
      </c>
      <c r="E301" s="429" t="s">
        <v>464</v>
      </c>
      <c r="F301" s="351">
        <v>523937000</v>
      </c>
      <c r="G301" s="349" t="s">
        <v>520</v>
      </c>
      <c r="H301" s="428"/>
      <c r="I301" s="349" t="s">
        <v>464</v>
      </c>
      <c r="J301" s="348" t="s">
        <v>6272</v>
      </c>
    </row>
    <row r="302" spans="1:10" s="337" customFormat="1" ht="30" customHeight="1" x14ac:dyDescent="0.35">
      <c r="A302" s="355" t="s">
        <v>6273</v>
      </c>
      <c r="B302" s="366" t="s">
        <v>6274</v>
      </c>
      <c r="C302" s="355" t="s">
        <v>6265</v>
      </c>
      <c r="D302" s="430" t="s">
        <v>6275</v>
      </c>
      <c r="E302" s="430" t="s">
        <v>464</v>
      </c>
      <c r="F302" s="367">
        <v>663260000</v>
      </c>
      <c r="G302" s="355" t="s">
        <v>520</v>
      </c>
      <c r="H302" s="443"/>
      <c r="I302" s="355" t="s">
        <v>464</v>
      </c>
      <c r="J302" s="348" t="s">
        <v>6276</v>
      </c>
    </row>
    <row r="303" spans="1:10" s="337" customFormat="1" ht="18.75" customHeight="1" x14ac:dyDescent="0.35">
      <c r="A303" s="353" t="s">
        <v>6019</v>
      </c>
      <c r="B303" s="354" t="s">
        <v>6020</v>
      </c>
      <c r="C303" s="355" t="s">
        <v>6021</v>
      </c>
      <c r="D303" s="535"/>
      <c r="E303" s="435">
        <v>0.6</v>
      </c>
      <c r="F303" s="371">
        <f>F307</f>
        <v>54706300000</v>
      </c>
      <c r="G303" s="543"/>
      <c r="H303" s="535"/>
      <c r="I303" s="370">
        <v>0.6</v>
      </c>
      <c r="J303" s="348" t="s">
        <v>6277</v>
      </c>
    </row>
    <row r="304" spans="1:10" s="337" customFormat="1" ht="19" customHeight="1" x14ac:dyDescent="0.35">
      <c r="A304" s="359"/>
      <c r="B304" s="359"/>
      <c r="C304" s="358" t="s">
        <v>6022</v>
      </c>
      <c r="D304" s="536"/>
      <c r="E304" s="433">
        <v>0.6</v>
      </c>
      <c r="F304" s="359"/>
      <c r="G304" s="544"/>
      <c r="H304" s="536"/>
      <c r="I304" s="360">
        <v>0.6</v>
      </c>
      <c r="J304" s="352" t="s">
        <v>6278</v>
      </c>
    </row>
    <row r="305" spans="1:10" s="337" customFormat="1" ht="23.15" customHeight="1" x14ac:dyDescent="0.35">
      <c r="A305" s="359"/>
      <c r="B305" s="359"/>
      <c r="C305" s="358" t="s">
        <v>6023</v>
      </c>
      <c r="D305" s="536"/>
      <c r="E305" s="433">
        <v>0.6</v>
      </c>
      <c r="F305" s="359"/>
      <c r="G305" s="544"/>
      <c r="H305" s="536"/>
      <c r="I305" s="360">
        <v>0.6</v>
      </c>
      <c r="J305" s="369">
        <v>10</v>
      </c>
    </row>
    <row r="306" spans="1:10" s="337" customFormat="1" ht="39.25" customHeight="1" x14ac:dyDescent="0.35">
      <c r="A306" s="365"/>
      <c r="B306" s="365"/>
      <c r="C306" s="364" t="s">
        <v>6024</v>
      </c>
      <c r="D306" s="537"/>
      <c r="E306" s="436">
        <v>0.6</v>
      </c>
      <c r="F306" s="365"/>
      <c r="G306" s="545"/>
      <c r="H306" s="537"/>
      <c r="I306" s="372">
        <v>0.6</v>
      </c>
      <c r="J306" s="348" t="s">
        <v>6279</v>
      </c>
    </row>
    <row r="307" spans="1:10" s="337" customFormat="1" ht="11.25" customHeight="1" x14ac:dyDescent="0.35">
      <c r="A307" s="355" t="s">
        <v>6280</v>
      </c>
      <c r="B307" s="366" t="s">
        <v>6281</v>
      </c>
      <c r="C307" s="355" t="s">
        <v>6282</v>
      </c>
      <c r="D307" s="535"/>
      <c r="E307" s="430" t="s">
        <v>6283</v>
      </c>
      <c r="F307" s="373">
        <v>54706300000</v>
      </c>
      <c r="G307" s="355" t="s">
        <v>520</v>
      </c>
      <c r="H307" s="535"/>
      <c r="I307" s="355" t="s">
        <v>6283</v>
      </c>
      <c r="J307" s="356"/>
    </row>
    <row r="308" spans="1:10" s="337" customFormat="1" ht="11.25" customHeight="1" x14ac:dyDescent="0.3">
      <c r="A308" s="357"/>
      <c r="B308" s="374" t="s">
        <v>6284</v>
      </c>
      <c r="C308" s="358" t="s">
        <v>6285</v>
      </c>
      <c r="D308" s="536"/>
      <c r="E308" s="431"/>
      <c r="F308" s="357"/>
      <c r="G308" s="357"/>
      <c r="H308" s="536"/>
      <c r="I308" s="357"/>
      <c r="J308" s="356"/>
    </row>
    <row r="309" spans="1:10" s="337" customFormat="1" ht="9" customHeight="1" x14ac:dyDescent="0.3">
      <c r="A309" s="357"/>
      <c r="B309" s="357"/>
      <c r="C309" s="358" t="s">
        <v>6286</v>
      </c>
      <c r="D309" s="536"/>
      <c r="E309" s="432" t="s">
        <v>6283</v>
      </c>
      <c r="F309" s="357"/>
      <c r="G309" s="357"/>
      <c r="H309" s="536"/>
      <c r="I309" s="358" t="s">
        <v>6283</v>
      </c>
      <c r="J309" s="369">
        <v>10</v>
      </c>
    </row>
    <row r="310" spans="1:10" s="337" customFormat="1" ht="9.65" customHeight="1" x14ac:dyDescent="0.3">
      <c r="A310" s="357"/>
      <c r="B310" s="357"/>
      <c r="C310" s="358" t="s">
        <v>6287</v>
      </c>
      <c r="D310" s="536"/>
      <c r="E310" s="431"/>
      <c r="F310" s="357"/>
      <c r="G310" s="357"/>
      <c r="H310" s="536"/>
      <c r="I310" s="357"/>
      <c r="J310" s="348" t="s">
        <v>6288</v>
      </c>
    </row>
    <row r="311" spans="1:10" s="337" customFormat="1" ht="9.65" customHeight="1" x14ac:dyDescent="0.3">
      <c r="A311" s="357"/>
      <c r="B311" s="357"/>
      <c r="C311" s="358" t="s">
        <v>6289</v>
      </c>
      <c r="D311" s="536"/>
      <c r="E311" s="432" t="s">
        <v>6283</v>
      </c>
      <c r="F311" s="357"/>
      <c r="G311" s="357"/>
      <c r="H311" s="536"/>
      <c r="I311" s="358" t="s">
        <v>6283</v>
      </c>
      <c r="J311" s="348" t="s">
        <v>6290</v>
      </c>
    </row>
    <row r="312" spans="1:10" s="337" customFormat="1" ht="9.65" customHeight="1" x14ac:dyDescent="0.3">
      <c r="A312" s="357"/>
      <c r="B312" s="357"/>
      <c r="C312" s="358" t="s">
        <v>6291</v>
      </c>
      <c r="D312" s="536"/>
      <c r="E312" s="431"/>
      <c r="F312" s="357"/>
      <c r="G312" s="357"/>
      <c r="H312" s="536"/>
      <c r="I312" s="357"/>
      <c r="J312" s="368">
        <v>0</v>
      </c>
    </row>
    <row r="313" spans="1:10" s="337" customFormat="1" ht="9.65" customHeight="1" x14ac:dyDescent="0.3">
      <c r="A313" s="357"/>
      <c r="B313" s="357"/>
      <c r="C313" s="358" t="s">
        <v>6292</v>
      </c>
      <c r="D313" s="536"/>
      <c r="E313" s="432" t="s">
        <v>6293</v>
      </c>
      <c r="F313" s="357"/>
      <c r="G313" s="357"/>
      <c r="H313" s="536"/>
      <c r="I313" s="358" t="s">
        <v>6293</v>
      </c>
      <c r="J313" s="375">
        <v>0</v>
      </c>
    </row>
    <row r="314" spans="1:10" s="337" customFormat="1" ht="9.65" customHeight="1" x14ac:dyDescent="0.3">
      <c r="A314" s="357"/>
      <c r="B314" s="357"/>
      <c r="C314" s="358" t="s">
        <v>6291</v>
      </c>
      <c r="D314" s="536"/>
      <c r="E314" s="431"/>
      <c r="F314" s="357"/>
      <c r="G314" s="357"/>
      <c r="H314" s="536"/>
      <c r="I314" s="357"/>
      <c r="J314" s="357"/>
    </row>
    <row r="315" spans="1:10" s="337" customFormat="1" ht="9.65" customHeight="1" x14ac:dyDescent="0.3">
      <c r="A315" s="357"/>
      <c r="B315" s="357"/>
      <c r="C315" s="358" t="s">
        <v>6294</v>
      </c>
      <c r="D315" s="536"/>
      <c r="E315" s="432" t="s">
        <v>6295</v>
      </c>
      <c r="F315" s="357"/>
      <c r="G315" s="357"/>
      <c r="H315" s="536"/>
      <c r="I315" s="358" t="s">
        <v>6295</v>
      </c>
      <c r="J315" s="357"/>
    </row>
    <row r="316" spans="1:10" s="337" customFormat="1" ht="9.65" customHeight="1" x14ac:dyDescent="0.3">
      <c r="A316" s="357"/>
      <c r="B316" s="357"/>
      <c r="C316" s="358" t="s">
        <v>6291</v>
      </c>
      <c r="D316" s="536"/>
      <c r="E316" s="431"/>
      <c r="F316" s="357"/>
      <c r="G316" s="357"/>
      <c r="H316" s="536"/>
      <c r="I316" s="357"/>
      <c r="J316" s="357"/>
    </row>
    <row r="317" spans="1:10" s="337" customFormat="1" ht="9.65" customHeight="1" x14ac:dyDescent="0.3">
      <c r="A317" s="357"/>
      <c r="B317" s="357"/>
      <c r="C317" s="358" t="s">
        <v>6296</v>
      </c>
      <c r="D317" s="536"/>
      <c r="E317" s="432" t="s">
        <v>6297</v>
      </c>
      <c r="F317" s="357"/>
      <c r="G317" s="357"/>
      <c r="H317" s="536"/>
      <c r="I317" s="358" t="s">
        <v>6297</v>
      </c>
      <c r="J317" s="357"/>
    </row>
    <row r="318" spans="1:10" s="337" customFormat="1" ht="9.65" customHeight="1" x14ac:dyDescent="0.3">
      <c r="A318" s="357"/>
      <c r="B318" s="357"/>
      <c r="C318" s="358" t="s">
        <v>6298</v>
      </c>
      <c r="D318" s="536"/>
      <c r="E318" s="431"/>
      <c r="F318" s="357"/>
      <c r="G318" s="357"/>
      <c r="H318" s="536"/>
      <c r="I318" s="357"/>
      <c r="J318" s="357"/>
    </row>
    <row r="319" spans="1:10" s="337" customFormat="1" ht="9.65" customHeight="1" x14ac:dyDescent="0.3">
      <c r="A319" s="357"/>
      <c r="B319" s="357"/>
      <c r="C319" s="358" t="s">
        <v>6299</v>
      </c>
      <c r="D319" s="536"/>
      <c r="E319" s="432" t="s">
        <v>6297</v>
      </c>
      <c r="F319" s="357"/>
      <c r="G319" s="357"/>
      <c r="H319" s="536"/>
      <c r="I319" s="358" t="s">
        <v>6297</v>
      </c>
      <c r="J319" s="357"/>
    </row>
    <row r="320" spans="1:10" s="337" customFormat="1" ht="9.65" customHeight="1" x14ac:dyDescent="0.3">
      <c r="A320" s="357"/>
      <c r="B320" s="357"/>
      <c r="C320" s="358" t="s">
        <v>6300</v>
      </c>
      <c r="D320" s="536"/>
      <c r="E320" s="431"/>
      <c r="F320" s="357"/>
      <c r="G320" s="357"/>
      <c r="H320" s="536"/>
      <c r="I320" s="357"/>
      <c r="J320" s="357"/>
    </row>
    <row r="321" spans="1:10" s="337" customFormat="1" ht="9.65" customHeight="1" x14ac:dyDescent="0.3">
      <c r="A321" s="357"/>
      <c r="B321" s="357"/>
      <c r="C321" s="358" t="s">
        <v>6301</v>
      </c>
      <c r="D321" s="536"/>
      <c r="E321" s="432" t="s">
        <v>6302</v>
      </c>
      <c r="F321" s="357"/>
      <c r="G321" s="357"/>
      <c r="H321" s="536"/>
      <c r="I321" s="358" t="s">
        <v>6302</v>
      </c>
      <c r="J321" s="357"/>
    </row>
    <row r="322" spans="1:10" s="337" customFormat="1" ht="9.65" customHeight="1" x14ac:dyDescent="0.3">
      <c r="A322" s="357"/>
      <c r="B322" s="357"/>
      <c r="C322" s="358" t="s">
        <v>6303</v>
      </c>
      <c r="D322" s="536"/>
      <c r="E322" s="431"/>
      <c r="F322" s="357"/>
      <c r="G322" s="357"/>
      <c r="H322" s="536"/>
      <c r="I322" s="357"/>
      <c r="J322" s="357"/>
    </row>
    <row r="323" spans="1:10" s="337" customFormat="1" ht="9.65" customHeight="1" x14ac:dyDescent="0.3">
      <c r="A323" s="357"/>
      <c r="B323" s="357"/>
      <c r="C323" s="358" t="s">
        <v>6304</v>
      </c>
      <c r="D323" s="536"/>
      <c r="E323" s="432" t="s">
        <v>6297</v>
      </c>
      <c r="F323" s="357"/>
      <c r="G323" s="357"/>
      <c r="H323" s="536"/>
      <c r="I323" s="358" t="s">
        <v>6297</v>
      </c>
      <c r="J323" s="357"/>
    </row>
    <row r="324" spans="1:10" s="337" customFormat="1" ht="9.65" customHeight="1" x14ac:dyDescent="0.3">
      <c r="A324" s="357"/>
      <c r="B324" s="357"/>
      <c r="C324" s="358" t="s">
        <v>6300</v>
      </c>
      <c r="D324" s="536"/>
      <c r="E324" s="431"/>
      <c r="F324" s="357"/>
      <c r="G324" s="357"/>
      <c r="H324" s="536"/>
      <c r="I324" s="357"/>
      <c r="J324" s="357"/>
    </row>
    <row r="325" spans="1:10" s="337" customFormat="1" ht="9.65" customHeight="1" x14ac:dyDescent="0.3">
      <c r="A325" s="357"/>
      <c r="B325" s="357"/>
      <c r="C325" s="358" t="s">
        <v>6294</v>
      </c>
      <c r="D325" s="536"/>
      <c r="E325" s="432" t="s">
        <v>6295</v>
      </c>
      <c r="F325" s="357"/>
      <c r="G325" s="357"/>
      <c r="H325" s="536"/>
      <c r="I325" s="358" t="s">
        <v>6295</v>
      </c>
      <c r="J325" s="357"/>
    </row>
    <row r="326" spans="1:10" s="337" customFormat="1" ht="9.65" customHeight="1" x14ac:dyDescent="0.3">
      <c r="A326" s="357"/>
      <c r="B326" s="357"/>
      <c r="C326" s="358" t="s">
        <v>6300</v>
      </c>
      <c r="D326" s="536"/>
      <c r="E326" s="431"/>
      <c r="F326" s="357"/>
      <c r="G326" s="357"/>
      <c r="H326" s="536"/>
      <c r="I326" s="357"/>
      <c r="J326" s="357"/>
    </row>
    <row r="327" spans="1:10" s="337" customFormat="1" ht="15" customHeight="1" x14ac:dyDescent="0.3">
      <c r="A327" s="359"/>
      <c r="B327" s="359"/>
      <c r="C327" s="358" t="s">
        <v>6305</v>
      </c>
      <c r="D327" s="536"/>
      <c r="E327" s="432" t="s">
        <v>6306</v>
      </c>
      <c r="F327" s="359"/>
      <c r="G327" s="359"/>
      <c r="H327" s="536"/>
      <c r="I327" s="358" t="s">
        <v>6306</v>
      </c>
      <c r="J327" s="357"/>
    </row>
    <row r="328" spans="1:10" s="337" customFormat="1" ht="19" customHeight="1" x14ac:dyDescent="0.3">
      <c r="A328" s="359"/>
      <c r="B328" s="359"/>
      <c r="C328" s="358" t="s">
        <v>6307</v>
      </c>
      <c r="D328" s="536"/>
      <c r="E328" s="432" t="s">
        <v>6302</v>
      </c>
      <c r="F328" s="359"/>
      <c r="G328" s="359"/>
      <c r="H328" s="536"/>
      <c r="I328" s="358" t="s">
        <v>6302</v>
      </c>
      <c r="J328" s="357"/>
    </row>
    <row r="329" spans="1:10" s="337" customFormat="1" ht="15" customHeight="1" x14ac:dyDescent="0.3">
      <c r="A329" s="359"/>
      <c r="B329" s="359"/>
      <c r="C329" s="358" t="s">
        <v>6308</v>
      </c>
      <c r="D329" s="536"/>
      <c r="E329" s="432" t="s">
        <v>6309</v>
      </c>
      <c r="F329" s="359"/>
      <c r="G329" s="359"/>
      <c r="H329" s="536"/>
      <c r="I329" s="358" t="s">
        <v>6309</v>
      </c>
      <c r="J329" s="357"/>
    </row>
    <row r="330" spans="1:10" s="337" customFormat="1" ht="9.65" customHeight="1" x14ac:dyDescent="0.3">
      <c r="A330" s="357"/>
      <c r="B330" s="357"/>
      <c r="C330" s="358" t="s">
        <v>6310</v>
      </c>
      <c r="D330" s="536"/>
      <c r="E330" s="432" t="s">
        <v>1083</v>
      </c>
      <c r="F330" s="357"/>
      <c r="G330" s="357"/>
      <c r="H330" s="536"/>
      <c r="I330" s="358" t="s">
        <v>1083</v>
      </c>
      <c r="J330" s="357"/>
    </row>
    <row r="331" spans="1:10" s="337" customFormat="1" ht="9.65" customHeight="1" x14ac:dyDescent="0.3">
      <c r="A331" s="357"/>
      <c r="B331" s="357"/>
      <c r="C331" s="358" t="s">
        <v>6311</v>
      </c>
      <c r="D331" s="536"/>
      <c r="E331" s="431"/>
      <c r="F331" s="357"/>
      <c r="G331" s="357"/>
      <c r="H331" s="536"/>
      <c r="I331" s="357"/>
      <c r="J331" s="357"/>
    </row>
    <row r="332" spans="1:10" s="337" customFormat="1" ht="9.65" customHeight="1" x14ac:dyDescent="0.3">
      <c r="A332" s="357"/>
      <c r="B332" s="357"/>
      <c r="C332" s="358" t="s">
        <v>6312</v>
      </c>
      <c r="D332" s="536"/>
      <c r="E332" s="432" t="s">
        <v>1083</v>
      </c>
      <c r="F332" s="357"/>
      <c r="G332" s="357"/>
      <c r="H332" s="536"/>
      <c r="I332" s="358" t="s">
        <v>1083</v>
      </c>
      <c r="J332" s="357"/>
    </row>
    <row r="333" spans="1:10" s="337" customFormat="1" ht="9.65" customHeight="1" x14ac:dyDescent="0.3">
      <c r="A333" s="357"/>
      <c r="B333" s="357"/>
      <c r="C333" s="358" t="s">
        <v>6313</v>
      </c>
      <c r="D333" s="536"/>
      <c r="E333" s="431"/>
      <c r="F333" s="357"/>
      <c r="G333" s="357"/>
      <c r="H333" s="536"/>
      <c r="I333" s="357"/>
      <c r="J333" s="359"/>
    </row>
    <row r="334" spans="1:10" s="337" customFormat="1" ht="15" customHeight="1" x14ac:dyDescent="0.35">
      <c r="A334" s="359"/>
      <c r="B334" s="359"/>
      <c r="C334" s="358" t="s">
        <v>6314</v>
      </c>
      <c r="D334" s="536"/>
      <c r="E334" s="432" t="s">
        <v>2820</v>
      </c>
      <c r="F334" s="359"/>
      <c r="G334" s="359"/>
      <c r="H334" s="536"/>
      <c r="I334" s="358" t="s">
        <v>2820</v>
      </c>
      <c r="J334" s="359"/>
    </row>
    <row r="335" spans="1:10" s="337" customFormat="1" ht="13.5" customHeight="1" x14ac:dyDescent="0.35">
      <c r="A335" s="359"/>
      <c r="B335" s="359"/>
      <c r="C335" s="358" t="s">
        <v>6315</v>
      </c>
      <c r="D335" s="536"/>
      <c r="E335" s="432" t="s">
        <v>1083</v>
      </c>
      <c r="F335" s="359"/>
      <c r="G335" s="359"/>
      <c r="H335" s="536"/>
      <c r="I335" s="358" t="s">
        <v>1083</v>
      </c>
      <c r="J335" s="359"/>
    </row>
    <row r="336" spans="1:10" s="337" customFormat="1" ht="9.65" customHeight="1" x14ac:dyDescent="0.3">
      <c r="A336" s="357"/>
      <c r="B336" s="357"/>
      <c r="C336" s="358" t="s">
        <v>6316</v>
      </c>
      <c r="D336" s="536"/>
      <c r="E336" s="431"/>
      <c r="F336" s="357"/>
      <c r="G336" s="357"/>
      <c r="H336" s="536"/>
      <c r="I336" s="357"/>
      <c r="J336" s="357"/>
    </row>
    <row r="337" spans="1:10" s="337" customFormat="1" ht="9.65" customHeight="1" x14ac:dyDescent="0.3">
      <c r="A337" s="357"/>
      <c r="B337" s="357"/>
      <c r="C337" s="358" t="s">
        <v>6315</v>
      </c>
      <c r="D337" s="536"/>
      <c r="E337" s="432" t="s">
        <v>2820</v>
      </c>
      <c r="F337" s="357"/>
      <c r="G337" s="357"/>
      <c r="H337" s="536"/>
      <c r="I337" s="358" t="s">
        <v>2820</v>
      </c>
      <c r="J337" s="357"/>
    </row>
    <row r="338" spans="1:10" s="337" customFormat="1" ht="9.75" customHeight="1" x14ac:dyDescent="0.3">
      <c r="A338" s="363"/>
      <c r="B338" s="363"/>
      <c r="C338" s="364" t="s">
        <v>6317</v>
      </c>
      <c r="D338" s="537"/>
      <c r="E338" s="434"/>
      <c r="F338" s="363"/>
      <c r="G338" s="363"/>
      <c r="H338" s="537"/>
      <c r="I338" s="363"/>
      <c r="J338" s="357"/>
    </row>
  </sheetData>
  <autoFilter ref="H1:H215"/>
  <mergeCells count="63">
    <mergeCell ref="D307:D338"/>
    <mergeCell ref="H307:H338"/>
    <mergeCell ref="I232:J232"/>
    <mergeCell ref="D240:D262"/>
    <mergeCell ref="F240:F262"/>
    <mergeCell ref="G240:G262"/>
    <mergeCell ref="H240:H262"/>
    <mergeCell ref="D303:D306"/>
    <mergeCell ref="G303:G306"/>
    <mergeCell ref="H303:H306"/>
    <mergeCell ref="D222:D225"/>
    <mergeCell ref="G222:G225"/>
    <mergeCell ref="H222:H225"/>
    <mergeCell ref="I222:I225"/>
    <mergeCell ref="J222:J225"/>
    <mergeCell ref="A232:A233"/>
    <mergeCell ref="B232:B233"/>
    <mergeCell ref="C232:C233"/>
    <mergeCell ref="D232:G232"/>
    <mergeCell ref="H232:H233"/>
    <mergeCell ref="K177:K180"/>
    <mergeCell ref="L177:L180"/>
    <mergeCell ref="I181:I188"/>
    <mergeCell ref="I189:I214"/>
    <mergeCell ref="A218:A219"/>
    <mergeCell ref="B218:B219"/>
    <mergeCell ref="C218:C219"/>
    <mergeCell ref="D218:G218"/>
    <mergeCell ref="H218:H219"/>
    <mergeCell ref="I218:J218"/>
    <mergeCell ref="I143:I148"/>
    <mergeCell ref="I156:I158"/>
    <mergeCell ref="I171:I176"/>
    <mergeCell ref="D177:D180"/>
    <mergeCell ref="F177:F180"/>
    <mergeCell ref="H177:H180"/>
    <mergeCell ref="I177:I180"/>
    <mergeCell ref="K112:K133"/>
    <mergeCell ref="L112:L133"/>
    <mergeCell ref="D47:D67"/>
    <mergeCell ref="F47:F67"/>
    <mergeCell ref="G47:G48"/>
    <mergeCell ref="H47:H67"/>
    <mergeCell ref="I47:I67"/>
    <mergeCell ref="K47:K67"/>
    <mergeCell ref="I72:I76"/>
    <mergeCell ref="I77:I84"/>
    <mergeCell ref="I92:I111"/>
    <mergeCell ref="D112:D134"/>
    <mergeCell ref="F112:F133"/>
    <mergeCell ref="H112:H134"/>
    <mergeCell ref="I112:I134"/>
    <mergeCell ref="B47:B67"/>
    <mergeCell ref="A47:A67"/>
    <mergeCell ref="A1:L1"/>
    <mergeCell ref="A2:L2"/>
    <mergeCell ref="A4:A5"/>
    <mergeCell ref="B4:B5"/>
    <mergeCell ref="C4:C5"/>
    <mergeCell ref="D4:H4"/>
    <mergeCell ref="I4:I5"/>
    <mergeCell ref="J4:L4"/>
    <mergeCell ref="L47:L67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workbookViewId="0">
      <selection sqref="A1:XFD1"/>
    </sheetView>
  </sheetViews>
  <sheetFormatPr defaultColWidth="9.1796875" defaultRowHeight="13" x14ac:dyDescent="0.35"/>
  <cols>
    <col min="1" max="1" width="16" style="2" customWidth="1"/>
    <col min="2" max="2" width="41.81640625" style="116" customWidth="1"/>
    <col min="3" max="3" width="24" style="2" customWidth="1"/>
    <col min="4" max="7" width="20" style="2" customWidth="1"/>
    <col min="8" max="8" width="24" style="2" customWidth="1"/>
    <col min="9" max="10" width="20" style="2" customWidth="1"/>
    <col min="11" max="11" width="2.26953125" style="2" customWidth="1"/>
    <col min="12" max="16384" width="9.1796875" style="2"/>
  </cols>
  <sheetData>
    <row r="1" spans="1:11" ht="52.4" customHeight="1" x14ac:dyDescent="0.35">
      <c r="A1" s="546" t="s">
        <v>312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</row>
    <row r="2" spans="1:11" ht="11.25" customHeight="1" x14ac:dyDescent="0.35">
      <c r="A2" s="482" t="s">
        <v>3675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</row>
    <row r="3" spans="1:11" ht="39" customHeight="1" x14ac:dyDescent="0.35"/>
    <row r="4" spans="1:11" ht="25" customHeight="1" x14ac:dyDescent="0.35">
      <c r="A4" s="547" t="s">
        <v>0</v>
      </c>
      <c r="B4" s="547" t="s">
        <v>1</v>
      </c>
      <c r="C4" s="558" t="s">
        <v>2</v>
      </c>
      <c r="D4" s="549" t="s">
        <v>3</v>
      </c>
      <c r="E4" s="550"/>
      <c r="F4" s="550"/>
      <c r="G4" s="551"/>
      <c r="H4" s="560" t="s">
        <v>4</v>
      </c>
      <c r="I4" s="556" t="s">
        <v>5</v>
      </c>
      <c r="J4" s="557"/>
    </row>
    <row r="5" spans="1:11" ht="25" customHeight="1" x14ac:dyDescent="0.35">
      <c r="A5" s="548"/>
      <c r="B5" s="548"/>
      <c r="C5" s="559"/>
      <c r="D5" s="3" t="s">
        <v>6</v>
      </c>
      <c r="E5" s="4" t="s">
        <v>7</v>
      </c>
      <c r="F5" s="5" t="s">
        <v>8</v>
      </c>
      <c r="G5" s="6" t="s">
        <v>9</v>
      </c>
      <c r="H5" s="561"/>
      <c r="I5" s="4" t="s">
        <v>7</v>
      </c>
      <c r="J5" s="5" t="s">
        <v>10</v>
      </c>
    </row>
    <row r="6" spans="1:11" ht="13" customHeight="1" x14ac:dyDescent="0.35">
      <c r="A6" s="58" t="s">
        <v>90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</row>
    <row r="7" spans="1:11" ht="13" customHeight="1" x14ac:dyDescent="0.3">
      <c r="A7" s="9" t="s">
        <v>1505</v>
      </c>
      <c r="B7" s="111" t="s">
        <v>1506</v>
      </c>
      <c r="C7" s="10"/>
      <c r="D7" s="10"/>
      <c r="E7" s="10"/>
      <c r="F7" s="59">
        <v>29629257431</v>
      </c>
      <c r="G7" s="10"/>
      <c r="H7" s="10"/>
      <c r="I7" s="10"/>
      <c r="J7" s="59">
        <v>191010259166</v>
      </c>
    </row>
    <row r="8" spans="1:11" ht="13" customHeight="1" x14ac:dyDescent="0.3">
      <c r="A8" s="9" t="s">
        <v>3676</v>
      </c>
      <c r="B8" s="111" t="s">
        <v>3677</v>
      </c>
      <c r="C8" s="10"/>
      <c r="D8" s="10"/>
      <c r="E8" s="10"/>
      <c r="F8" s="59">
        <v>29629257431</v>
      </c>
      <c r="G8" s="10"/>
      <c r="H8" s="10"/>
      <c r="I8" s="10"/>
      <c r="J8" s="59">
        <v>191010259166</v>
      </c>
    </row>
    <row r="9" spans="1:11" ht="84" customHeight="1" x14ac:dyDescent="0.35">
      <c r="A9" s="9" t="s">
        <v>3678</v>
      </c>
      <c r="B9" s="111" t="s">
        <v>13</v>
      </c>
      <c r="C9" s="26" t="s">
        <v>3679</v>
      </c>
      <c r="D9" s="26"/>
      <c r="E9" s="26" t="s">
        <v>3378</v>
      </c>
      <c r="F9" s="59">
        <v>8229395352</v>
      </c>
      <c r="G9" s="26"/>
      <c r="H9" s="26"/>
      <c r="I9" s="26" t="s">
        <v>2289</v>
      </c>
      <c r="J9" s="59">
        <v>57061130131</v>
      </c>
    </row>
    <row r="10" spans="1:11" ht="239.25" customHeight="1" x14ac:dyDescent="0.35">
      <c r="A10" s="19" t="s">
        <v>3680</v>
      </c>
      <c r="B10" s="106" t="s">
        <v>24</v>
      </c>
      <c r="C10" s="26" t="s">
        <v>3681</v>
      </c>
      <c r="D10" s="19" t="s">
        <v>40</v>
      </c>
      <c r="E10" s="26" t="s">
        <v>3682</v>
      </c>
      <c r="F10" s="60">
        <v>1770258500</v>
      </c>
      <c r="G10" s="19" t="s">
        <v>28</v>
      </c>
      <c r="H10" s="26"/>
      <c r="I10" s="26" t="s">
        <v>3682</v>
      </c>
      <c r="J10" s="60">
        <v>18934480353</v>
      </c>
    </row>
    <row r="11" spans="1:11" ht="111" customHeight="1" x14ac:dyDescent="0.35">
      <c r="A11" s="19" t="s">
        <v>3683</v>
      </c>
      <c r="B11" s="106" t="s">
        <v>30</v>
      </c>
      <c r="C11" s="26" t="s">
        <v>3684</v>
      </c>
      <c r="D11" s="19" t="s">
        <v>40</v>
      </c>
      <c r="E11" s="26" t="s">
        <v>3685</v>
      </c>
      <c r="F11" s="60">
        <v>2203790000</v>
      </c>
      <c r="G11" s="19" t="s">
        <v>28</v>
      </c>
      <c r="H11" s="26"/>
      <c r="I11" s="26" t="s">
        <v>3685</v>
      </c>
      <c r="J11" s="61">
        <v>0</v>
      </c>
    </row>
    <row r="12" spans="1:11" ht="108" customHeight="1" x14ac:dyDescent="0.35">
      <c r="A12" s="19" t="s">
        <v>3686</v>
      </c>
      <c r="B12" s="106" t="s">
        <v>34</v>
      </c>
      <c r="C12" s="26" t="s">
        <v>3687</v>
      </c>
      <c r="D12" s="19" t="s">
        <v>40</v>
      </c>
      <c r="E12" s="26" t="s">
        <v>3688</v>
      </c>
      <c r="F12" s="60">
        <v>1359900000</v>
      </c>
      <c r="G12" s="19" t="s">
        <v>28</v>
      </c>
      <c r="H12" s="26"/>
      <c r="I12" s="26" t="s">
        <v>3688</v>
      </c>
      <c r="J12" s="60">
        <v>11336193884</v>
      </c>
    </row>
    <row r="13" spans="1:11" ht="27" customHeight="1" x14ac:dyDescent="0.35">
      <c r="A13" s="19" t="s">
        <v>3689</v>
      </c>
      <c r="B13" s="106" t="s">
        <v>95</v>
      </c>
      <c r="C13" s="19" t="s">
        <v>3690</v>
      </c>
      <c r="D13" s="19" t="s">
        <v>40</v>
      </c>
      <c r="E13" s="19" t="s">
        <v>3691</v>
      </c>
      <c r="F13" s="60">
        <v>240000000</v>
      </c>
      <c r="G13" s="19" t="s">
        <v>28</v>
      </c>
      <c r="H13" s="24"/>
      <c r="I13" s="19" t="s">
        <v>3691</v>
      </c>
      <c r="J13" s="60">
        <v>2137860218</v>
      </c>
    </row>
    <row r="14" spans="1:11" ht="163.5" customHeight="1" x14ac:dyDescent="0.35">
      <c r="A14" s="19" t="s">
        <v>3692</v>
      </c>
      <c r="B14" s="106" t="s">
        <v>38</v>
      </c>
      <c r="C14" s="26" t="s">
        <v>3693</v>
      </c>
      <c r="D14" s="19" t="s">
        <v>40</v>
      </c>
      <c r="E14" s="26" t="s">
        <v>3694</v>
      </c>
      <c r="F14" s="60">
        <v>828461589</v>
      </c>
      <c r="G14" s="19" t="s">
        <v>28</v>
      </c>
      <c r="H14" s="26"/>
      <c r="I14" s="26" t="s">
        <v>3694</v>
      </c>
      <c r="J14" s="60">
        <v>8662368707</v>
      </c>
    </row>
    <row r="15" spans="1:11" ht="46" customHeight="1" x14ac:dyDescent="0.35">
      <c r="A15" s="19" t="s">
        <v>3695</v>
      </c>
      <c r="B15" s="106" t="s">
        <v>97</v>
      </c>
      <c r="C15" s="26" t="s">
        <v>3696</v>
      </c>
      <c r="D15" s="26"/>
      <c r="E15" s="26" t="s">
        <v>3697</v>
      </c>
      <c r="F15" s="60">
        <v>353981063</v>
      </c>
      <c r="G15" s="19" t="s">
        <v>28</v>
      </c>
      <c r="H15" s="26"/>
      <c r="I15" s="26" t="s">
        <v>3697</v>
      </c>
      <c r="J15" s="60">
        <v>3685155260</v>
      </c>
    </row>
    <row r="16" spans="1:11" ht="35.15" customHeight="1" x14ac:dyDescent="0.35">
      <c r="A16" s="19" t="s">
        <v>3698</v>
      </c>
      <c r="B16" s="106" t="s">
        <v>43</v>
      </c>
      <c r="C16" s="19" t="s">
        <v>1821</v>
      </c>
      <c r="D16" s="19" t="s">
        <v>40</v>
      </c>
      <c r="E16" s="19" t="s">
        <v>65</v>
      </c>
      <c r="F16" s="60">
        <v>57200000</v>
      </c>
      <c r="G16" s="19" t="s">
        <v>28</v>
      </c>
      <c r="H16" s="26"/>
      <c r="I16" s="19" t="s">
        <v>65</v>
      </c>
      <c r="J16" s="60">
        <v>317465200</v>
      </c>
    </row>
    <row r="17" spans="1:10" ht="27" customHeight="1" x14ac:dyDescent="0.35">
      <c r="A17" s="19" t="s">
        <v>3699</v>
      </c>
      <c r="B17" s="106" t="s">
        <v>48</v>
      </c>
      <c r="C17" s="19" t="s">
        <v>3700</v>
      </c>
      <c r="D17" s="19" t="s">
        <v>40</v>
      </c>
      <c r="E17" s="19" t="s">
        <v>27</v>
      </c>
      <c r="F17" s="60">
        <v>320000000</v>
      </c>
      <c r="G17" s="19" t="s">
        <v>28</v>
      </c>
      <c r="H17" s="24"/>
      <c r="I17" s="19" t="s">
        <v>27</v>
      </c>
      <c r="J17" s="60">
        <v>2042767009</v>
      </c>
    </row>
    <row r="18" spans="1:10" ht="54" customHeight="1" x14ac:dyDescent="0.35">
      <c r="A18" s="19" t="s">
        <v>3701</v>
      </c>
      <c r="B18" s="106" t="s">
        <v>51</v>
      </c>
      <c r="C18" s="26" t="s">
        <v>3702</v>
      </c>
      <c r="D18" s="19" t="s">
        <v>40</v>
      </c>
      <c r="E18" s="26" t="s">
        <v>363</v>
      </c>
      <c r="F18" s="60">
        <v>750000000</v>
      </c>
      <c r="G18" s="19" t="s">
        <v>28</v>
      </c>
      <c r="H18" s="26"/>
      <c r="I18" s="26" t="s">
        <v>363</v>
      </c>
      <c r="J18" s="60">
        <v>7655427000</v>
      </c>
    </row>
    <row r="19" spans="1:10" ht="27" customHeight="1" x14ac:dyDescent="0.35">
      <c r="A19" s="19" t="s">
        <v>3703</v>
      </c>
      <c r="B19" s="106" t="s">
        <v>3704</v>
      </c>
      <c r="C19" s="19" t="s">
        <v>3705</v>
      </c>
      <c r="D19" s="19" t="s">
        <v>3706</v>
      </c>
      <c r="E19" s="19" t="s">
        <v>27</v>
      </c>
      <c r="F19" s="60">
        <v>164000000</v>
      </c>
      <c r="G19" s="19" t="s">
        <v>28</v>
      </c>
      <c r="H19" s="24"/>
      <c r="I19" s="19" t="s">
        <v>27</v>
      </c>
      <c r="J19" s="60">
        <v>1068392500</v>
      </c>
    </row>
    <row r="20" spans="1:10" ht="35.15" customHeight="1" x14ac:dyDescent="0.35">
      <c r="A20" s="19" t="s">
        <v>3707</v>
      </c>
      <c r="B20" s="106" t="s">
        <v>3708</v>
      </c>
      <c r="C20" s="19" t="s">
        <v>3709</v>
      </c>
      <c r="D20" s="19" t="s">
        <v>40</v>
      </c>
      <c r="E20" s="19" t="s">
        <v>27</v>
      </c>
      <c r="F20" s="60">
        <v>181804200</v>
      </c>
      <c r="G20" s="19" t="s">
        <v>28</v>
      </c>
      <c r="H20" s="26"/>
      <c r="I20" s="19" t="s">
        <v>27</v>
      </c>
      <c r="J20" s="60">
        <v>1221020000</v>
      </c>
    </row>
    <row r="21" spans="1:10" ht="62.15" customHeight="1" x14ac:dyDescent="0.35">
      <c r="A21" s="9" t="s">
        <v>3710</v>
      </c>
      <c r="B21" s="111" t="s">
        <v>54</v>
      </c>
      <c r="C21" s="26" t="s">
        <v>3711</v>
      </c>
      <c r="D21" s="26"/>
      <c r="E21" s="26" t="s">
        <v>93</v>
      </c>
      <c r="F21" s="59">
        <v>392490180</v>
      </c>
      <c r="G21" s="26"/>
      <c r="H21" s="26"/>
      <c r="I21" s="26" t="s">
        <v>93</v>
      </c>
      <c r="J21" s="59">
        <v>2430219306</v>
      </c>
    </row>
    <row r="22" spans="1:10" ht="60" customHeight="1" x14ac:dyDescent="0.35">
      <c r="A22" s="19" t="s">
        <v>3712</v>
      </c>
      <c r="B22" s="106" t="s">
        <v>59</v>
      </c>
      <c r="C22" s="19" t="s">
        <v>3713</v>
      </c>
      <c r="D22" s="19" t="s">
        <v>40</v>
      </c>
      <c r="E22" s="19" t="s">
        <v>2040</v>
      </c>
      <c r="F22" s="60">
        <v>190608500</v>
      </c>
      <c r="G22" s="19" t="s">
        <v>28</v>
      </c>
      <c r="H22" s="26"/>
      <c r="I22" s="19" t="s">
        <v>2040</v>
      </c>
      <c r="J22" s="60">
        <v>1193760729</v>
      </c>
    </row>
    <row r="23" spans="1:10" ht="35.15" customHeight="1" x14ac:dyDescent="0.35">
      <c r="A23" s="19" t="s">
        <v>3714</v>
      </c>
      <c r="B23" s="106" t="s">
        <v>63</v>
      </c>
      <c r="C23" s="26" t="s">
        <v>3715</v>
      </c>
      <c r="D23" s="19" t="s">
        <v>40</v>
      </c>
      <c r="E23" s="19" t="s">
        <v>75</v>
      </c>
      <c r="F23" s="60">
        <v>201881680</v>
      </c>
      <c r="G23" s="19" t="s">
        <v>28</v>
      </c>
      <c r="H23" s="26"/>
      <c r="I23" s="19" t="s">
        <v>75</v>
      </c>
      <c r="J23" s="60">
        <v>1236458577</v>
      </c>
    </row>
    <row r="24" spans="1:10" ht="78" customHeight="1" x14ac:dyDescent="0.35">
      <c r="A24" s="9" t="s">
        <v>3716</v>
      </c>
      <c r="B24" s="111" t="s">
        <v>67</v>
      </c>
      <c r="C24" s="26" t="s">
        <v>3717</v>
      </c>
      <c r="D24" s="26"/>
      <c r="E24" s="26" t="s">
        <v>93</v>
      </c>
      <c r="F24" s="59">
        <v>1613122719</v>
      </c>
      <c r="G24" s="26"/>
      <c r="H24" s="26"/>
      <c r="I24" s="26" t="s">
        <v>93</v>
      </c>
      <c r="J24" s="59">
        <v>11453878586</v>
      </c>
    </row>
    <row r="25" spans="1:10" ht="21" customHeight="1" x14ac:dyDescent="0.35">
      <c r="A25" s="19" t="s">
        <v>3718</v>
      </c>
      <c r="B25" s="106" t="s">
        <v>72</v>
      </c>
      <c r="C25" s="23" t="s">
        <v>3719</v>
      </c>
      <c r="D25" s="19" t="s">
        <v>40</v>
      </c>
      <c r="E25" s="19" t="s">
        <v>65</v>
      </c>
      <c r="F25" s="60">
        <v>229792527</v>
      </c>
      <c r="G25" s="19" t="s">
        <v>28</v>
      </c>
      <c r="H25" s="24"/>
      <c r="I25" s="19" t="s">
        <v>65</v>
      </c>
      <c r="J25" s="60">
        <v>1811538079</v>
      </c>
    </row>
    <row r="26" spans="1:10" ht="27" customHeight="1" x14ac:dyDescent="0.35">
      <c r="A26" s="19" t="s">
        <v>3720</v>
      </c>
      <c r="B26" s="106" t="s">
        <v>78</v>
      </c>
      <c r="C26" s="19" t="s">
        <v>1309</v>
      </c>
      <c r="D26" s="19" t="s">
        <v>40</v>
      </c>
      <c r="E26" s="19" t="s">
        <v>2141</v>
      </c>
      <c r="F26" s="60">
        <v>188713800</v>
      </c>
      <c r="G26" s="19" t="s">
        <v>28</v>
      </c>
      <c r="H26" s="24"/>
      <c r="I26" s="19" t="s">
        <v>2141</v>
      </c>
      <c r="J26" s="60">
        <v>1322108246</v>
      </c>
    </row>
    <row r="27" spans="1:10" ht="35.15" customHeight="1" x14ac:dyDescent="0.35">
      <c r="A27" s="19" t="s">
        <v>3721</v>
      </c>
      <c r="B27" s="106" t="s">
        <v>100</v>
      </c>
      <c r="C27" s="19" t="s">
        <v>3722</v>
      </c>
      <c r="D27" s="19" t="s">
        <v>40</v>
      </c>
      <c r="E27" s="19" t="s">
        <v>65</v>
      </c>
      <c r="F27" s="60">
        <v>136500000</v>
      </c>
      <c r="G27" s="19" t="s">
        <v>28</v>
      </c>
      <c r="H27" s="26"/>
      <c r="I27" s="19" t="s">
        <v>65</v>
      </c>
      <c r="J27" s="60">
        <v>1221020000</v>
      </c>
    </row>
    <row r="28" spans="1:10" ht="35.15" customHeight="1" x14ac:dyDescent="0.35">
      <c r="A28" s="19" t="s">
        <v>3723</v>
      </c>
      <c r="B28" s="106" t="s">
        <v>83</v>
      </c>
      <c r="C28" s="19" t="s">
        <v>3724</v>
      </c>
      <c r="D28" s="19" t="s">
        <v>40</v>
      </c>
      <c r="E28" s="19" t="s">
        <v>80</v>
      </c>
      <c r="F28" s="60">
        <v>899116392</v>
      </c>
      <c r="G28" s="19" t="s">
        <v>28</v>
      </c>
      <c r="H28" s="26"/>
      <c r="I28" s="19" t="s">
        <v>80</v>
      </c>
      <c r="J28" s="60">
        <v>5939243261</v>
      </c>
    </row>
    <row r="29" spans="1:10" ht="27" customHeight="1" x14ac:dyDescent="0.35">
      <c r="A29" s="19" t="s">
        <v>3725</v>
      </c>
      <c r="B29" s="106" t="s">
        <v>102</v>
      </c>
      <c r="C29" s="19" t="s">
        <v>3726</v>
      </c>
      <c r="D29" s="19" t="s">
        <v>40</v>
      </c>
      <c r="E29" s="19" t="s">
        <v>65</v>
      </c>
      <c r="F29" s="60">
        <v>159000000</v>
      </c>
      <c r="G29" s="19" t="s">
        <v>28</v>
      </c>
      <c r="H29" s="24"/>
      <c r="I29" s="19" t="s">
        <v>65</v>
      </c>
      <c r="J29" s="60">
        <v>1159969000</v>
      </c>
    </row>
    <row r="30" spans="1:10" ht="73" customHeight="1" x14ac:dyDescent="0.35">
      <c r="A30" s="9" t="s">
        <v>3727</v>
      </c>
      <c r="B30" s="111" t="s">
        <v>3728</v>
      </c>
      <c r="C30" s="26" t="s">
        <v>3729</v>
      </c>
      <c r="D30" s="26"/>
      <c r="E30" s="26" t="s">
        <v>542</v>
      </c>
      <c r="F30" s="59">
        <v>3407887615</v>
      </c>
      <c r="G30" s="26"/>
      <c r="H30" s="26"/>
      <c r="I30" s="26" t="s">
        <v>542</v>
      </c>
      <c r="J30" s="59">
        <v>23597321341</v>
      </c>
    </row>
    <row r="31" spans="1:10" ht="38.15" customHeight="1" x14ac:dyDescent="0.35">
      <c r="A31" s="19" t="s">
        <v>3730</v>
      </c>
      <c r="B31" s="106" t="s">
        <v>3731</v>
      </c>
      <c r="C31" s="26" t="s">
        <v>3732</v>
      </c>
      <c r="D31" s="19" t="s">
        <v>40</v>
      </c>
      <c r="E31" s="26" t="s">
        <v>1652</v>
      </c>
      <c r="F31" s="60">
        <v>501581121</v>
      </c>
      <c r="G31" s="19" t="s">
        <v>28</v>
      </c>
      <c r="H31" s="26"/>
      <c r="I31" s="26" t="s">
        <v>1652</v>
      </c>
      <c r="J31" s="60">
        <v>3103106895</v>
      </c>
    </row>
    <row r="32" spans="1:10" ht="62.15" customHeight="1" x14ac:dyDescent="0.35">
      <c r="A32" s="19" t="s">
        <v>3733</v>
      </c>
      <c r="B32" s="106" t="s">
        <v>3734</v>
      </c>
      <c r="C32" s="26" t="s">
        <v>3735</v>
      </c>
      <c r="D32" s="19" t="s">
        <v>40</v>
      </c>
      <c r="E32" s="26" t="s">
        <v>3736</v>
      </c>
      <c r="F32" s="60">
        <v>333293700</v>
      </c>
      <c r="G32" s="19" t="s">
        <v>28</v>
      </c>
      <c r="H32" s="26"/>
      <c r="I32" s="26" t="s">
        <v>3736</v>
      </c>
      <c r="J32" s="60">
        <v>2981364534</v>
      </c>
    </row>
    <row r="33" spans="1:10" ht="30" customHeight="1" x14ac:dyDescent="0.35">
      <c r="A33" s="19" t="s">
        <v>3737</v>
      </c>
      <c r="B33" s="106" t="s">
        <v>3738</v>
      </c>
      <c r="C33" s="19" t="s">
        <v>3739</v>
      </c>
      <c r="D33" s="19" t="s">
        <v>40</v>
      </c>
      <c r="E33" s="19" t="s">
        <v>65</v>
      </c>
      <c r="F33" s="60">
        <v>466570156</v>
      </c>
      <c r="G33" s="19" t="s">
        <v>28</v>
      </c>
      <c r="H33" s="26"/>
      <c r="I33" s="19" t="s">
        <v>65</v>
      </c>
      <c r="J33" s="60">
        <v>363304413</v>
      </c>
    </row>
    <row r="34" spans="1:10" ht="30" customHeight="1" x14ac:dyDescent="0.35">
      <c r="A34" s="19" t="s">
        <v>3740</v>
      </c>
      <c r="B34" s="106" t="s">
        <v>3741</v>
      </c>
      <c r="C34" s="19" t="s">
        <v>3742</v>
      </c>
      <c r="D34" s="19" t="s">
        <v>40</v>
      </c>
      <c r="E34" s="19" t="s">
        <v>65</v>
      </c>
      <c r="F34" s="60">
        <v>301071228</v>
      </c>
      <c r="G34" s="19" t="s">
        <v>28</v>
      </c>
      <c r="H34" s="26"/>
      <c r="I34" s="19" t="s">
        <v>65</v>
      </c>
      <c r="J34" s="60">
        <v>2739581524</v>
      </c>
    </row>
    <row r="35" spans="1:10" ht="30" customHeight="1" x14ac:dyDescent="0.35">
      <c r="A35" s="19" t="s">
        <v>3743</v>
      </c>
      <c r="B35" s="106" t="s">
        <v>3744</v>
      </c>
      <c r="C35" s="19" t="s">
        <v>3745</v>
      </c>
      <c r="D35" s="19" t="s">
        <v>40</v>
      </c>
      <c r="E35" s="19" t="s">
        <v>65</v>
      </c>
      <c r="F35" s="60">
        <v>455530456</v>
      </c>
      <c r="G35" s="19" t="s">
        <v>28</v>
      </c>
      <c r="H35" s="26"/>
      <c r="I35" s="19" t="s">
        <v>65</v>
      </c>
      <c r="J35" s="60">
        <v>3516237168</v>
      </c>
    </row>
    <row r="36" spans="1:10" ht="27" customHeight="1" x14ac:dyDescent="0.35">
      <c r="A36" s="19" t="s">
        <v>3746</v>
      </c>
      <c r="B36" s="106" t="s">
        <v>3747</v>
      </c>
      <c r="C36" s="19" t="s">
        <v>3748</v>
      </c>
      <c r="D36" s="19" t="s">
        <v>40</v>
      </c>
      <c r="E36" s="19" t="s">
        <v>75</v>
      </c>
      <c r="F36" s="60">
        <v>224196089</v>
      </c>
      <c r="G36" s="19" t="s">
        <v>28</v>
      </c>
      <c r="H36" s="24"/>
      <c r="I36" s="19" t="s">
        <v>75</v>
      </c>
      <c r="J36" s="60">
        <v>2041480299</v>
      </c>
    </row>
    <row r="37" spans="1:10" ht="54" customHeight="1" x14ac:dyDescent="0.35">
      <c r="A37" s="19" t="s">
        <v>3749</v>
      </c>
      <c r="B37" s="106" t="s">
        <v>3750</v>
      </c>
      <c r="C37" s="26" t="s">
        <v>3751</v>
      </c>
      <c r="D37" s="19" t="s">
        <v>40</v>
      </c>
      <c r="E37" s="26" t="s">
        <v>3752</v>
      </c>
      <c r="F37" s="60">
        <v>301721333</v>
      </c>
      <c r="G37" s="19" t="s">
        <v>28</v>
      </c>
      <c r="H37" s="26"/>
      <c r="I37" s="26" t="s">
        <v>3752</v>
      </c>
      <c r="J37" s="60">
        <v>2483319219</v>
      </c>
    </row>
    <row r="38" spans="1:10" ht="35.15" customHeight="1" x14ac:dyDescent="0.35">
      <c r="A38" s="19" t="s">
        <v>3753</v>
      </c>
      <c r="B38" s="106" t="s">
        <v>3754</v>
      </c>
      <c r="C38" s="19" t="s">
        <v>3755</v>
      </c>
      <c r="D38" s="19" t="s">
        <v>40</v>
      </c>
      <c r="E38" s="19" t="s">
        <v>684</v>
      </c>
      <c r="F38" s="60">
        <v>332910150</v>
      </c>
      <c r="G38" s="19" t="s">
        <v>28</v>
      </c>
      <c r="H38" s="26"/>
      <c r="I38" s="19" t="s">
        <v>684</v>
      </c>
      <c r="J38" s="60">
        <v>2429890851</v>
      </c>
    </row>
    <row r="39" spans="1:10" ht="27" customHeight="1" x14ac:dyDescent="0.35">
      <c r="A39" s="19" t="s">
        <v>3756</v>
      </c>
      <c r="B39" s="106" t="s">
        <v>3757</v>
      </c>
      <c r="C39" s="19" t="s">
        <v>3758</v>
      </c>
      <c r="D39" s="19" t="s">
        <v>40</v>
      </c>
      <c r="E39" s="19" t="s">
        <v>3759</v>
      </c>
      <c r="F39" s="60">
        <v>214871256</v>
      </c>
      <c r="G39" s="19" t="s">
        <v>28</v>
      </c>
      <c r="H39" s="24"/>
      <c r="I39" s="19" t="s">
        <v>3759</v>
      </c>
      <c r="J39" s="60">
        <v>1754409017</v>
      </c>
    </row>
    <row r="40" spans="1:10" ht="30" customHeight="1" x14ac:dyDescent="0.35">
      <c r="A40" s="19" t="s">
        <v>3760</v>
      </c>
      <c r="B40" s="106" t="s">
        <v>3761</v>
      </c>
      <c r="C40" s="19" t="s">
        <v>3745</v>
      </c>
      <c r="D40" s="19" t="s">
        <v>40</v>
      </c>
      <c r="E40" s="19" t="s">
        <v>65</v>
      </c>
      <c r="F40" s="60">
        <v>276142126</v>
      </c>
      <c r="G40" s="19" t="s">
        <v>28</v>
      </c>
      <c r="H40" s="26"/>
      <c r="I40" s="19" t="s">
        <v>65</v>
      </c>
      <c r="J40" s="60">
        <v>2184627421</v>
      </c>
    </row>
    <row r="41" spans="1:10" ht="22" customHeight="1" x14ac:dyDescent="0.35">
      <c r="A41" s="9" t="s">
        <v>3762</v>
      </c>
      <c r="B41" s="111" t="s">
        <v>3763</v>
      </c>
      <c r="C41" s="26" t="s">
        <v>3764</v>
      </c>
      <c r="D41" s="24"/>
      <c r="E41" s="26" t="s">
        <v>3765</v>
      </c>
      <c r="F41" s="59">
        <v>1152805600</v>
      </c>
      <c r="G41" s="24"/>
      <c r="H41" s="24"/>
      <c r="I41" s="26" t="s">
        <v>3766</v>
      </c>
      <c r="J41" s="59">
        <v>7699385815</v>
      </c>
    </row>
    <row r="42" spans="1:10" ht="30" customHeight="1" x14ac:dyDescent="0.35">
      <c r="A42" s="19" t="s">
        <v>3767</v>
      </c>
      <c r="B42" s="106" t="s">
        <v>3768</v>
      </c>
      <c r="C42" s="19" t="s">
        <v>3769</v>
      </c>
      <c r="D42" s="19" t="s">
        <v>40</v>
      </c>
      <c r="E42" s="19" t="s">
        <v>684</v>
      </c>
      <c r="F42" s="60">
        <v>314450000</v>
      </c>
      <c r="G42" s="19" t="s">
        <v>28</v>
      </c>
      <c r="H42" s="26"/>
      <c r="I42" s="19" t="s">
        <v>684</v>
      </c>
      <c r="J42" s="60">
        <v>2634350650</v>
      </c>
    </row>
    <row r="43" spans="1:10" ht="30" customHeight="1" x14ac:dyDescent="0.35">
      <c r="A43" s="19" t="s">
        <v>3770</v>
      </c>
      <c r="B43" s="106" t="s">
        <v>3771</v>
      </c>
      <c r="C43" s="19" t="s">
        <v>3772</v>
      </c>
      <c r="D43" s="19" t="s">
        <v>40</v>
      </c>
      <c r="E43" s="19" t="s">
        <v>577</v>
      </c>
      <c r="F43" s="60">
        <v>362450000</v>
      </c>
      <c r="G43" s="19" t="s">
        <v>28</v>
      </c>
      <c r="H43" s="26"/>
      <c r="I43" s="19" t="s">
        <v>577</v>
      </c>
      <c r="J43" s="60">
        <v>2770457749</v>
      </c>
    </row>
    <row r="44" spans="1:10" ht="46" customHeight="1" x14ac:dyDescent="0.35">
      <c r="A44" s="19" t="s">
        <v>3773</v>
      </c>
      <c r="B44" s="106" t="s">
        <v>3774</v>
      </c>
      <c r="C44" s="26" t="s">
        <v>3775</v>
      </c>
      <c r="D44" s="19" t="s">
        <v>40</v>
      </c>
      <c r="E44" s="26" t="s">
        <v>3776</v>
      </c>
      <c r="F44" s="60">
        <v>301680600</v>
      </c>
      <c r="G44" s="19" t="s">
        <v>28</v>
      </c>
      <c r="H44" s="26"/>
      <c r="I44" s="26" t="s">
        <v>3776</v>
      </c>
      <c r="J44" s="60">
        <v>2294577416</v>
      </c>
    </row>
    <row r="45" spans="1:10" ht="21" customHeight="1" x14ac:dyDescent="0.35">
      <c r="A45" s="19" t="s">
        <v>3777</v>
      </c>
      <c r="B45" s="106" t="s">
        <v>3778</v>
      </c>
      <c r="C45" s="19" t="s">
        <v>3779</v>
      </c>
      <c r="D45" s="19" t="s">
        <v>40</v>
      </c>
      <c r="E45" s="19" t="s">
        <v>99</v>
      </c>
      <c r="F45" s="60">
        <v>174225000</v>
      </c>
      <c r="G45" s="19" t="s">
        <v>28</v>
      </c>
      <c r="H45" s="24"/>
      <c r="I45" s="19" t="s">
        <v>99</v>
      </c>
      <c r="J45" s="61">
        <v>0</v>
      </c>
    </row>
    <row r="46" spans="1:10" ht="73" customHeight="1" x14ac:dyDescent="0.35">
      <c r="A46" s="9" t="s">
        <v>3780</v>
      </c>
      <c r="B46" s="111" t="s">
        <v>3781</v>
      </c>
      <c r="C46" s="26" t="s">
        <v>3782</v>
      </c>
      <c r="D46" s="26"/>
      <c r="E46" s="26" t="s">
        <v>3783</v>
      </c>
      <c r="F46" s="59">
        <v>5616275500</v>
      </c>
      <c r="G46" s="26"/>
      <c r="H46" s="26"/>
      <c r="I46" s="26" t="s">
        <v>3783</v>
      </c>
      <c r="J46" s="59">
        <v>44785762055</v>
      </c>
    </row>
    <row r="47" spans="1:10" ht="21" customHeight="1" x14ac:dyDescent="0.35">
      <c r="A47" s="19" t="s">
        <v>3784</v>
      </c>
      <c r="B47" s="106" t="s">
        <v>3785</v>
      </c>
      <c r="C47" s="19" t="s">
        <v>3786</v>
      </c>
      <c r="D47" s="19" t="s">
        <v>40</v>
      </c>
      <c r="E47" s="19" t="s">
        <v>75</v>
      </c>
      <c r="F47" s="60">
        <v>380545000</v>
      </c>
      <c r="G47" s="19" t="s">
        <v>28</v>
      </c>
      <c r="H47" s="24"/>
      <c r="I47" s="19" t="s">
        <v>75</v>
      </c>
      <c r="J47" s="60">
        <v>2112059345</v>
      </c>
    </row>
    <row r="48" spans="1:10" ht="35.15" customHeight="1" x14ac:dyDescent="0.35">
      <c r="A48" s="19" t="s">
        <v>3787</v>
      </c>
      <c r="B48" s="106" t="s">
        <v>3788</v>
      </c>
      <c r="C48" s="19" t="s">
        <v>3789</v>
      </c>
      <c r="D48" s="19" t="s">
        <v>40</v>
      </c>
      <c r="E48" s="19" t="s">
        <v>75</v>
      </c>
      <c r="F48" s="60">
        <v>166732500</v>
      </c>
      <c r="G48" s="19" t="s">
        <v>28</v>
      </c>
      <c r="H48" s="26"/>
      <c r="I48" s="19" t="s">
        <v>75</v>
      </c>
      <c r="J48" s="60">
        <v>925380533</v>
      </c>
    </row>
    <row r="49" spans="1:10" ht="27" customHeight="1" x14ac:dyDescent="0.35">
      <c r="A49" s="19" t="s">
        <v>3790</v>
      </c>
      <c r="B49" s="106" t="s">
        <v>3791</v>
      </c>
      <c r="C49" s="19" t="s">
        <v>3792</v>
      </c>
      <c r="D49" s="19" t="s">
        <v>40</v>
      </c>
      <c r="E49" s="19" t="s">
        <v>65</v>
      </c>
      <c r="F49" s="60">
        <v>417725000</v>
      </c>
      <c r="G49" s="19" t="s">
        <v>28</v>
      </c>
      <c r="H49" s="24"/>
      <c r="I49" s="19" t="s">
        <v>65</v>
      </c>
      <c r="J49" s="60">
        <v>2318411725</v>
      </c>
    </row>
    <row r="50" spans="1:10" ht="21" customHeight="1" x14ac:dyDescent="0.35">
      <c r="A50" s="19" t="s">
        <v>3793</v>
      </c>
      <c r="B50" s="106" t="s">
        <v>3794</v>
      </c>
      <c r="C50" s="19" t="s">
        <v>3795</v>
      </c>
      <c r="D50" s="19" t="s">
        <v>40</v>
      </c>
      <c r="E50" s="19" t="s">
        <v>65</v>
      </c>
      <c r="F50" s="60">
        <v>340725000</v>
      </c>
      <c r="G50" s="19" t="s">
        <v>28</v>
      </c>
      <c r="H50" s="24"/>
      <c r="I50" s="19" t="s">
        <v>65</v>
      </c>
      <c r="J50" s="60">
        <v>1891054725</v>
      </c>
    </row>
    <row r="51" spans="1:10" ht="27" customHeight="1" x14ac:dyDescent="0.35">
      <c r="A51" s="19" t="s">
        <v>3796</v>
      </c>
      <c r="B51" s="106" t="s">
        <v>3797</v>
      </c>
      <c r="C51" s="19" t="s">
        <v>3798</v>
      </c>
      <c r="D51" s="19" t="s">
        <v>40</v>
      </c>
      <c r="E51" s="19" t="s">
        <v>3799</v>
      </c>
      <c r="F51" s="60">
        <v>446380000</v>
      </c>
      <c r="G51" s="19" t="s">
        <v>28</v>
      </c>
      <c r="H51" s="24"/>
      <c r="I51" s="19" t="s">
        <v>3799</v>
      </c>
      <c r="J51" s="60">
        <v>2477449580</v>
      </c>
    </row>
    <row r="52" spans="1:10" ht="38.15" customHeight="1" x14ac:dyDescent="0.35">
      <c r="A52" s="19" t="s">
        <v>3800</v>
      </c>
      <c r="B52" s="106" t="s">
        <v>3801</v>
      </c>
      <c r="C52" s="26" t="s">
        <v>3802</v>
      </c>
      <c r="D52" s="19" t="s">
        <v>40</v>
      </c>
      <c r="E52" s="26" t="s">
        <v>3803</v>
      </c>
      <c r="F52" s="60">
        <v>2174007000</v>
      </c>
      <c r="G52" s="19" t="s">
        <v>28</v>
      </c>
      <c r="H52" s="26"/>
      <c r="I52" s="26" t="s">
        <v>3803</v>
      </c>
      <c r="J52" s="60">
        <v>26122929237</v>
      </c>
    </row>
    <row r="53" spans="1:10" ht="21" customHeight="1" x14ac:dyDescent="0.35">
      <c r="A53" s="19" t="s">
        <v>3804</v>
      </c>
      <c r="B53" s="106" t="s">
        <v>3805</v>
      </c>
      <c r="C53" s="19" t="s">
        <v>3806</v>
      </c>
      <c r="D53" s="19" t="s">
        <v>40</v>
      </c>
      <c r="E53" s="19" t="s">
        <v>80</v>
      </c>
      <c r="F53" s="60">
        <v>814000000</v>
      </c>
      <c r="G53" s="19" t="s">
        <v>28</v>
      </c>
      <c r="H53" s="24"/>
      <c r="I53" s="19" t="s">
        <v>80</v>
      </c>
      <c r="J53" s="60">
        <v>4517774000</v>
      </c>
    </row>
    <row r="54" spans="1:10" ht="27" customHeight="1" x14ac:dyDescent="0.35">
      <c r="A54" s="19" t="s">
        <v>3807</v>
      </c>
      <c r="B54" s="106" t="s">
        <v>3808</v>
      </c>
      <c r="C54" s="19" t="s">
        <v>3809</v>
      </c>
      <c r="D54" s="19" t="s">
        <v>40</v>
      </c>
      <c r="E54" s="19" t="s">
        <v>75</v>
      </c>
      <c r="F54" s="60">
        <v>240185000</v>
      </c>
      <c r="G54" s="19" t="s">
        <v>28</v>
      </c>
      <c r="H54" s="24"/>
      <c r="I54" s="19" t="s">
        <v>75</v>
      </c>
      <c r="J54" s="60">
        <v>1211862350</v>
      </c>
    </row>
    <row r="55" spans="1:10" ht="21" customHeight="1" x14ac:dyDescent="0.35">
      <c r="A55" s="19" t="s">
        <v>3810</v>
      </c>
      <c r="B55" s="106" t="s">
        <v>3811</v>
      </c>
      <c r="C55" s="19" t="s">
        <v>358</v>
      </c>
      <c r="D55" s="19" t="s">
        <v>40</v>
      </c>
      <c r="E55" s="19" t="s">
        <v>75</v>
      </c>
      <c r="F55" s="60">
        <v>635976000</v>
      </c>
      <c r="G55" s="19" t="s">
        <v>28</v>
      </c>
      <c r="H55" s="24"/>
      <c r="I55" s="19" t="s">
        <v>75</v>
      </c>
      <c r="J55" s="60">
        <v>3208840560</v>
      </c>
    </row>
    <row r="56" spans="1:10" ht="27" customHeight="1" x14ac:dyDescent="0.35">
      <c r="A56" s="9" t="s">
        <v>3812</v>
      </c>
      <c r="B56" s="111" t="s">
        <v>3813</v>
      </c>
      <c r="C56" s="19" t="s">
        <v>3814</v>
      </c>
      <c r="D56" s="24"/>
      <c r="E56" s="119">
        <v>1</v>
      </c>
      <c r="F56" s="59">
        <v>2260718900</v>
      </c>
      <c r="G56" s="24"/>
      <c r="H56" s="24"/>
      <c r="I56" s="119">
        <v>1</v>
      </c>
      <c r="J56" s="59">
        <v>12066344864</v>
      </c>
    </row>
    <row r="57" spans="1:10" ht="35.15" customHeight="1" x14ac:dyDescent="0.35">
      <c r="A57" s="19" t="s">
        <v>3815</v>
      </c>
      <c r="B57" s="106" t="s">
        <v>3816</v>
      </c>
      <c r="C57" s="19" t="s">
        <v>3817</v>
      </c>
      <c r="D57" s="19" t="s">
        <v>40</v>
      </c>
      <c r="E57" s="19" t="s">
        <v>3818</v>
      </c>
      <c r="F57" s="60">
        <v>265430000</v>
      </c>
      <c r="G57" s="19" t="s">
        <v>28</v>
      </c>
      <c r="H57" s="26"/>
      <c r="I57" s="19" t="s">
        <v>3818</v>
      </c>
      <c r="J57" s="60">
        <v>1339635231</v>
      </c>
    </row>
    <row r="58" spans="1:10" ht="30" customHeight="1" x14ac:dyDescent="0.35">
      <c r="A58" s="19" t="s">
        <v>3819</v>
      </c>
      <c r="B58" s="106" t="s">
        <v>3820</v>
      </c>
      <c r="C58" s="19" t="s">
        <v>3821</v>
      </c>
      <c r="D58" s="19" t="s">
        <v>40</v>
      </c>
      <c r="E58" s="19" t="s">
        <v>99</v>
      </c>
      <c r="F58" s="60">
        <v>215288700</v>
      </c>
      <c r="G58" s="19" t="s">
        <v>28</v>
      </c>
      <c r="H58" s="26"/>
      <c r="I58" s="19" t="s">
        <v>99</v>
      </c>
      <c r="J58" s="60">
        <v>1194871411</v>
      </c>
    </row>
    <row r="59" spans="1:10" ht="30" customHeight="1" x14ac:dyDescent="0.35">
      <c r="A59" s="19" t="s">
        <v>3822</v>
      </c>
      <c r="B59" s="106" t="s">
        <v>3823</v>
      </c>
      <c r="C59" s="19" t="s">
        <v>3824</v>
      </c>
      <c r="D59" s="19" t="s">
        <v>40</v>
      </c>
      <c r="E59" s="19" t="s">
        <v>3825</v>
      </c>
      <c r="F59" s="60">
        <v>350350000</v>
      </c>
      <c r="G59" s="19" t="s">
        <v>28</v>
      </c>
      <c r="H59" s="26"/>
      <c r="I59" s="19" t="s">
        <v>3825</v>
      </c>
      <c r="J59" s="60">
        <v>1767872977</v>
      </c>
    </row>
    <row r="60" spans="1:10" ht="30" customHeight="1" x14ac:dyDescent="0.35">
      <c r="A60" s="19" t="s">
        <v>3826</v>
      </c>
      <c r="B60" s="106" t="s">
        <v>3827</v>
      </c>
      <c r="C60" s="19" t="s">
        <v>3828</v>
      </c>
      <c r="D60" s="19" t="s">
        <v>40</v>
      </c>
      <c r="E60" s="19" t="s">
        <v>65</v>
      </c>
      <c r="F60" s="60">
        <v>109650200</v>
      </c>
      <c r="G60" s="19" t="s">
        <v>28</v>
      </c>
      <c r="H60" s="26"/>
      <c r="I60" s="19" t="s">
        <v>65</v>
      </c>
      <c r="J60" s="60">
        <v>553244162</v>
      </c>
    </row>
    <row r="61" spans="1:10" ht="35.15" customHeight="1" x14ac:dyDescent="0.35">
      <c r="A61" s="19" t="s">
        <v>3829</v>
      </c>
      <c r="B61" s="106" t="s">
        <v>3830</v>
      </c>
      <c r="C61" s="19" t="s">
        <v>3831</v>
      </c>
      <c r="D61" s="19" t="s">
        <v>40</v>
      </c>
      <c r="E61" s="19" t="s">
        <v>3832</v>
      </c>
      <c r="F61" s="60">
        <v>154000000</v>
      </c>
      <c r="G61" s="19" t="s">
        <v>28</v>
      </c>
      <c r="H61" s="26"/>
      <c r="I61" s="19" t="s">
        <v>3832</v>
      </c>
      <c r="J61" s="60">
        <v>799371269</v>
      </c>
    </row>
    <row r="62" spans="1:10" ht="21" customHeight="1" x14ac:dyDescent="0.35">
      <c r="A62" s="19" t="s">
        <v>3833</v>
      </c>
      <c r="B62" s="106" t="s">
        <v>3834</v>
      </c>
      <c r="C62" s="19" t="s">
        <v>3835</v>
      </c>
      <c r="D62" s="19" t="s">
        <v>40</v>
      </c>
      <c r="E62" s="19" t="s">
        <v>3836</v>
      </c>
      <c r="F62" s="60">
        <v>225500000</v>
      </c>
      <c r="G62" s="19" t="s">
        <v>28</v>
      </c>
      <c r="H62" s="24"/>
      <c r="I62" s="19" t="s">
        <v>3836</v>
      </c>
      <c r="J62" s="60">
        <v>1243504766</v>
      </c>
    </row>
    <row r="63" spans="1:10" ht="43" customHeight="1" x14ac:dyDescent="0.35">
      <c r="A63" s="19" t="s">
        <v>3837</v>
      </c>
      <c r="B63" s="106" t="s">
        <v>3838</v>
      </c>
      <c r="C63" s="19" t="s">
        <v>3839</v>
      </c>
      <c r="D63" s="19" t="s">
        <v>40</v>
      </c>
      <c r="E63" s="19" t="s">
        <v>65</v>
      </c>
      <c r="F63" s="60">
        <v>99000000</v>
      </c>
      <c r="G63" s="19" t="s">
        <v>28</v>
      </c>
      <c r="H63" s="26"/>
      <c r="I63" s="19" t="s">
        <v>65</v>
      </c>
      <c r="J63" s="60">
        <v>586272753</v>
      </c>
    </row>
    <row r="64" spans="1:10" ht="43" customHeight="1" x14ac:dyDescent="0.35">
      <c r="A64" s="19" t="s">
        <v>3840</v>
      </c>
      <c r="B64" s="106" t="s">
        <v>3841</v>
      </c>
      <c r="C64" s="19" t="s">
        <v>3842</v>
      </c>
      <c r="D64" s="19" t="s">
        <v>40</v>
      </c>
      <c r="E64" s="19" t="s">
        <v>65</v>
      </c>
      <c r="F64" s="60">
        <v>55000000</v>
      </c>
      <c r="G64" s="19" t="s">
        <v>28</v>
      </c>
      <c r="H64" s="26"/>
      <c r="I64" s="19" t="s">
        <v>65</v>
      </c>
      <c r="J64" s="60">
        <v>305255000</v>
      </c>
    </row>
    <row r="65" spans="1:10" ht="27" customHeight="1" x14ac:dyDescent="0.35">
      <c r="A65" s="19" t="s">
        <v>3843</v>
      </c>
      <c r="B65" s="106" t="s">
        <v>3844</v>
      </c>
      <c r="C65" s="19" t="s">
        <v>3845</v>
      </c>
      <c r="D65" s="19" t="s">
        <v>40</v>
      </c>
      <c r="E65" s="19" t="s">
        <v>75</v>
      </c>
      <c r="F65" s="60">
        <v>594000000</v>
      </c>
      <c r="G65" s="19" t="s">
        <v>28</v>
      </c>
      <c r="H65" s="24"/>
      <c r="I65" s="19" t="s">
        <v>75</v>
      </c>
      <c r="J65" s="60">
        <v>3207924795</v>
      </c>
    </row>
    <row r="66" spans="1:10" ht="27" customHeight="1" x14ac:dyDescent="0.35">
      <c r="A66" s="19" t="s">
        <v>3846</v>
      </c>
      <c r="B66" s="106" t="s">
        <v>3847</v>
      </c>
      <c r="C66" s="23" t="s">
        <v>3848</v>
      </c>
      <c r="D66" s="19" t="s">
        <v>40</v>
      </c>
      <c r="E66" s="19" t="s">
        <v>65</v>
      </c>
      <c r="F66" s="60">
        <v>192500000</v>
      </c>
      <c r="G66" s="19" t="s">
        <v>28</v>
      </c>
      <c r="H66" s="24"/>
      <c r="I66" s="19" t="s">
        <v>65</v>
      </c>
      <c r="J66" s="60">
        <v>1068392500</v>
      </c>
    </row>
    <row r="67" spans="1:10" ht="26.15" customHeight="1" x14ac:dyDescent="0.35">
      <c r="A67" s="9" t="s">
        <v>3849</v>
      </c>
      <c r="B67" s="111" t="s">
        <v>3850</v>
      </c>
      <c r="C67" s="19" t="s">
        <v>3851</v>
      </c>
      <c r="D67" s="24"/>
      <c r="E67" s="119">
        <v>1</v>
      </c>
      <c r="F67" s="59">
        <v>2367607110</v>
      </c>
      <c r="G67" s="24"/>
      <c r="H67" s="24"/>
      <c r="I67" s="119">
        <v>1</v>
      </c>
      <c r="J67" s="59">
        <v>10998343755</v>
      </c>
    </row>
    <row r="68" spans="1:10" ht="30" customHeight="1" x14ac:dyDescent="0.35">
      <c r="A68" s="19" t="s">
        <v>3852</v>
      </c>
      <c r="B68" s="106" t="s">
        <v>3853</v>
      </c>
      <c r="C68" s="19" t="s">
        <v>3854</v>
      </c>
      <c r="D68" s="19" t="s">
        <v>3855</v>
      </c>
      <c r="E68" s="19" t="s">
        <v>65</v>
      </c>
      <c r="F68" s="60">
        <v>532581500</v>
      </c>
      <c r="G68" s="19" t="s">
        <v>28</v>
      </c>
      <c r="H68" s="26"/>
      <c r="I68" s="19" t="s">
        <v>65</v>
      </c>
      <c r="J68" s="60">
        <v>1562050886</v>
      </c>
    </row>
    <row r="69" spans="1:10" ht="35.15" customHeight="1" x14ac:dyDescent="0.35">
      <c r="A69" s="19" t="s">
        <v>3856</v>
      </c>
      <c r="B69" s="106" t="s">
        <v>3857</v>
      </c>
      <c r="C69" s="19" t="s">
        <v>3858</v>
      </c>
      <c r="D69" s="19" t="s">
        <v>40</v>
      </c>
      <c r="E69" s="19" t="s">
        <v>684</v>
      </c>
      <c r="F69" s="60">
        <v>302500000</v>
      </c>
      <c r="G69" s="19" t="s">
        <v>28</v>
      </c>
      <c r="H69" s="26"/>
      <c r="I69" s="19" t="s">
        <v>684</v>
      </c>
      <c r="J69" s="60">
        <v>1526275000</v>
      </c>
    </row>
    <row r="70" spans="1:10" ht="35.15" customHeight="1" x14ac:dyDescent="0.35">
      <c r="A70" s="19" t="s">
        <v>3859</v>
      </c>
      <c r="B70" s="106" t="s">
        <v>3860</v>
      </c>
      <c r="C70" s="19" t="s">
        <v>3861</v>
      </c>
      <c r="D70" s="19" t="s">
        <v>40</v>
      </c>
      <c r="E70" s="19" t="s">
        <v>75</v>
      </c>
      <c r="F70" s="60">
        <v>66550000</v>
      </c>
      <c r="G70" s="19" t="s">
        <v>28</v>
      </c>
      <c r="H70" s="26"/>
      <c r="I70" s="19" t="s">
        <v>75</v>
      </c>
      <c r="J70" s="60">
        <v>335780500</v>
      </c>
    </row>
    <row r="71" spans="1:10" ht="30" customHeight="1" x14ac:dyDescent="0.35">
      <c r="A71" s="19" t="s">
        <v>3862</v>
      </c>
      <c r="B71" s="106" t="s">
        <v>3863</v>
      </c>
      <c r="C71" s="19" t="s">
        <v>3864</v>
      </c>
      <c r="D71" s="26"/>
      <c r="E71" s="19" t="s">
        <v>75</v>
      </c>
      <c r="F71" s="60">
        <v>170500000</v>
      </c>
      <c r="G71" s="19" t="s">
        <v>28</v>
      </c>
      <c r="H71" s="26"/>
      <c r="I71" s="19" t="s">
        <v>75</v>
      </c>
      <c r="J71" s="60">
        <v>946290500</v>
      </c>
    </row>
    <row r="72" spans="1:10" ht="21" customHeight="1" x14ac:dyDescent="0.35">
      <c r="A72" s="19" t="s">
        <v>3865</v>
      </c>
      <c r="B72" s="106" t="s">
        <v>3866</v>
      </c>
      <c r="C72" s="19" t="s">
        <v>3867</v>
      </c>
      <c r="D72" s="19" t="s">
        <v>40</v>
      </c>
      <c r="E72" s="19" t="s">
        <v>646</v>
      </c>
      <c r="F72" s="60">
        <v>309590600</v>
      </c>
      <c r="G72" s="19" t="s">
        <v>28</v>
      </c>
      <c r="H72" s="24"/>
      <c r="I72" s="19" t="s">
        <v>646</v>
      </c>
      <c r="J72" s="60">
        <v>1562050886</v>
      </c>
    </row>
    <row r="73" spans="1:10" ht="30" customHeight="1" x14ac:dyDescent="0.35">
      <c r="A73" s="19" t="s">
        <v>3868</v>
      </c>
      <c r="B73" s="106" t="s">
        <v>3869</v>
      </c>
      <c r="C73" s="19" t="s">
        <v>3870</v>
      </c>
      <c r="D73" s="19" t="s">
        <v>40</v>
      </c>
      <c r="E73" s="19" t="s">
        <v>2346</v>
      </c>
      <c r="F73" s="60">
        <v>181500000</v>
      </c>
      <c r="G73" s="19" t="s">
        <v>28</v>
      </c>
      <c r="H73" s="26"/>
      <c r="I73" s="19" t="s">
        <v>2346</v>
      </c>
      <c r="J73" s="60">
        <v>1007341500</v>
      </c>
    </row>
    <row r="74" spans="1:10" ht="27" customHeight="1" x14ac:dyDescent="0.35">
      <c r="A74" s="19" t="s">
        <v>3871</v>
      </c>
      <c r="B74" s="106" t="s">
        <v>3872</v>
      </c>
      <c r="C74" s="19" t="s">
        <v>3873</v>
      </c>
      <c r="D74" s="19" t="s">
        <v>40</v>
      </c>
      <c r="E74" s="19" t="s">
        <v>646</v>
      </c>
      <c r="F74" s="60">
        <v>200787400</v>
      </c>
      <c r="G74" s="19" t="s">
        <v>28</v>
      </c>
      <c r="H74" s="24"/>
      <c r="I74" s="19" t="s">
        <v>646</v>
      </c>
      <c r="J74" s="60">
        <v>1013080294</v>
      </c>
    </row>
    <row r="75" spans="1:10" ht="27" customHeight="1" x14ac:dyDescent="0.35">
      <c r="A75" s="19" t="s">
        <v>3874</v>
      </c>
      <c r="B75" s="106" t="s">
        <v>3875</v>
      </c>
      <c r="C75" s="19" t="s">
        <v>3876</v>
      </c>
      <c r="D75" s="19" t="s">
        <v>40</v>
      </c>
      <c r="E75" s="19" t="s">
        <v>2678</v>
      </c>
      <c r="F75" s="60">
        <v>262933000</v>
      </c>
      <c r="G75" s="19" t="s">
        <v>28</v>
      </c>
      <c r="H75" s="24"/>
      <c r="I75" s="19" t="s">
        <v>2678</v>
      </c>
      <c r="J75" s="60">
        <v>1326638230</v>
      </c>
    </row>
    <row r="76" spans="1:10" ht="30" customHeight="1" x14ac:dyDescent="0.35">
      <c r="A76" s="19" t="s">
        <v>3877</v>
      </c>
      <c r="B76" s="106" t="s">
        <v>3878</v>
      </c>
      <c r="C76" s="19" t="s">
        <v>3879</v>
      </c>
      <c r="D76" s="19" t="s">
        <v>40</v>
      </c>
      <c r="E76" s="19" t="s">
        <v>646</v>
      </c>
      <c r="F76" s="60">
        <v>245630000</v>
      </c>
      <c r="G76" s="19" t="s">
        <v>28</v>
      </c>
      <c r="H76" s="26"/>
      <c r="I76" s="19" t="s">
        <v>646</v>
      </c>
      <c r="J76" s="60">
        <v>1239335300</v>
      </c>
    </row>
    <row r="77" spans="1:10" ht="30" customHeight="1" x14ac:dyDescent="0.35">
      <c r="A77" s="19" t="s">
        <v>3880</v>
      </c>
      <c r="B77" s="106" t="s">
        <v>3881</v>
      </c>
      <c r="C77" s="19" t="s">
        <v>3882</v>
      </c>
      <c r="D77" s="19" t="s">
        <v>40</v>
      </c>
      <c r="E77" s="19" t="s">
        <v>3883</v>
      </c>
      <c r="F77" s="60">
        <v>95034610</v>
      </c>
      <c r="G77" s="19" t="s">
        <v>28</v>
      </c>
      <c r="H77" s="26"/>
      <c r="I77" s="19" t="s">
        <v>3883</v>
      </c>
      <c r="J77" s="60">
        <v>479500659</v>
      </c>
    </row>
    <row r="78" spans="1:10" ht="54" customHeight="1" x14ac:dyDescent="0.35">
      <c r="A78" s="9" t="s">
        <v>3884</v>
      </c>
      <c r="B78" s="111" t="s">
        <v>3885</v>
      </c>
      <c r="C78" s="26" t="s">
        <v>3886</v>
      </c>
      <c r="D78" s="26"/>
      <c r="E78" s="26" t="s">
        <v>3887</v>
      </c>
      <c r="F78" s="59">
        <v>4588954455</v>
      </c>
      <c r="G78" s="26"/>
      <c r="H78" s="26"/>
      <c r="I78" s="26" t="s">
        <v>3887</v>
      </c>
      <c r="J78" s="59">
        <v>20917873313</v>
      </c>
    </row>
    <row r="79" spans="1:10" ht="21" customHeight="1" x14ac:dyDescent="0.35">
      <c r="A79" s="19" t="s">
        <v>3888</v>
      </c>
      <c r="B79" s="106" t="s">
        <v>3889</v>
      </c>
      <c r="C79" s="19" t="s">
        <v>3890</v>
      </c>
      <c r="D79" s="19" t="s">
        <v>40</v>
      </c>
      <c r="E79" s="19" t="s">
        <v>3891</v>
      </c>
      <c r="F79" s="60">
        <v>605940170</v>
      </c>
      <c r="G79" s="19" t="s">
        <v>28</v>
      </c>
      <c r="H79" s="24"/>
      <c r="I79" s="19" t="s">
        <v>3891</v>
      </c>
      <c r="J79" s="60">
        <v>3057293663</v>
      </c>
    </row>
    <row r="80" spans="1:10" ht="27" customHeight="1" x14ac:dyDescent="0.35">
      <c r="A80" s="19" t="s">
        <v>3892</v>
      </c>
      <c r="B80" s="106" t="s">
        <v>3893</v>
      </c>
      <c r="C80" s="19" t="s">
        <v>3894</v>
      </c>
      <c r="D80" s="19" t="s">
        <v>40</v>
      </c>
      <c r="E80" s="19" t="s">
        <v>3895</v>
      </c>
      <c r="F80" s="60">
        <v>1358220160</v>
      </c>
      <c r="G80" s="19" t="s">
        <v>28</v>
      </c>
      <c r="H80" s="24"/>
      <c r="I80" s="19" t="s">
        <v>3895</v>
      </c>
      <c r="J80" s="60">
        <v>6852950330</v>
      </c>
    </row>
    <row r="81" spans="1:10" ht="35.15" customHeight="1" x14ac:dyDescent="0.35">
      <c r="A81" s="19" t="s">
        <v>3896</v>
      </c>
      <c r="B81" s="106" t="s">
        <v>3897</v>
      </c>
      <c r="C81" s="19" t="s">
        <v>3898</v>
      </c>
      <c r="D81" s="26"/>
      <c r="E81" s="19" t="s">
        <v>3899</v>
      </c>
      <c r="F81" s="60">
        <v>161414000</v>
      </c>
      <c r="G81" s="19" t="s">
        <v>28</v>
      </c>
      <c r="H81" s="26"/>
      <c r="I81" s="19" t="s">
        <v>3899</v>
      </c>
      <c r="J81" s="60">
        <v>814420340</v>
      </c>
    </row>
    <row r="82" spans="1:10" ht="30" customHeight="1" x14ac:dyDescent="0.35">
      <c r="A82" s="19" t="s">
        <v>3900</v>
      </c>
      <c r="B82" s="106" t="s">
        <v>3901</v>
      </c>
      <c r="C82" s="19" t="s">
        <v>3902</v>
      </c>
      <c r="D82" s="19" t="s">
        <v>40</v>
      </c>
      <c r="E82" s="19" t="s">
        <v>2678</v>
      </c>
      <c r="F82" s="60">
        <v>321242900</v>
      </c>
      <c r="G82" s="19" t="s">
        <v>28</v>
      </c>
      <c r="H82" s="26"/>
      <c r="I82" s="19" t="s">
        <v>2678</v>
      </c>
      <c r="J82" s="60">
        <v>388703909</v>
      </c>
    </row>
    <row r="83" spans="1:10" ht="30" customHeight="1" x14ac:dyDescent="0.35">
      <c r="A83" s="19" t="s">
        <v>3903</v>
      </c>
      <c r="B83" s="106" t="s">
        <v>3904</v>
      </c>
      <c r="C83" s="19" t="s">
        <v>3905</v>
      </c>
      <c r="D83" s="26"/>
      <c r="E83" s="19" t="s">
        <v>65</v>
      </c>
      <c r="F83" s="60">
        <v>226572500</v>
      </c>
      <c r="G83" s="19" t="s">
        <v>28</v>
      </c>
      <c r="H83" s="26"/>
      <c r="I83" s="19" t="s">
        <v>65</v>
      </c>
      <c r="J83" s="60">
        <v>1143179975</v>
      </c>
    </row>
    <row r="84" spans="1:10" ht="27" customHeight="1" x14ac:dyDescent="0.35">
      <c r="A84" s="19" t="s">
        <v>3906</v>
      </c>
      <c r="B84" s="106" t="s">
        <v>3907</v>
      </c>
      <c r="C84" s="19" t="s">
        <v>3908</v>
      </c>
      <c r="D84" s="19" t="s">
        <v>40</v>
      </c>
      <c r="E84" s="19" t="s">
        <v>3909</v>
      </c>
      <c r="F84" s="60">
        <v>316776843</v>
      </c>
      <c r="G84" s="19" t="s">
        <v>28</v>
      </c>
      <c r="H84" s="24"/>
      <c r="I84" s="19" t="s">
        <v>3909</v>
      </c>
      <c r="J84" s="60">
        <v>1598509344</v>
      </c>
    </row>
    <row r="85" spans="1:10" ht="21" customHeight="1" x14ac:dyDescent="0.35">
      <c r="A85" s="19" t="s">
        <v>3910</v>
      </c>
      <c r="B85" s="106" t="s">
        <v>3911</v>
      </c>
      <c r="C85" s="19" t="s">
        <v>3912</v>
      </c>
      <c r="D85" s="19" t="s">
        <v>40</v>
      </c>
      <c r="E85" s="19" t="s">
        <v>27</v>
      </c>
      <c r="F85" s="60">
        <v>1010244275</v>
      </c>
      <c r="G85" s="19" t="s">
        <v>28</v>
      </c>
      <c r="H85" s="24"/>
      <c r="I85" s="19" t="s">
        <v>27</v>
      </c>
      <c r="J85" s="60">
        <v>5097225061</v>
      </c>
    </row>
    <row r="86" spans="1:10" ht="21" customHeight="1" x14ac:dyDescent="0.35">
      <c r="A86" s="19" t="s">
        <v>3913</v>
      </c>
      <c r="B86" s="106" t="s">
        <v>3914</v>
      </c>
      <c r="C86" s="19" t="s">
        <v>3915</v>
      </c>
      <c r="D86" s="19" t="s">
        <v>40</v>
      </c>
      <c r="E86" s="19" t="s">
        <v>27</v>
      </c>
      <c r="F86" s="60">
        <v>80007632</v>
      </c>
      <c r="G86" s="19" t="s">
        <v>28</v>
      </c>
      <c r="H86" s="24"/>
      <c r="I86" s="19" t="s">
        <v>27</v>
      </c>
      <c r="J86" s="60">
        <v>403681483</v>
      </c>
    </row>
    <row r="87" spans="1:10" ht="30" customHeight="1" x14ac:dyDescent="0.35">
      <c r="A87" s="19" t="s">
        <v>3916</v>
      </c>
      <c r="B87" s="106" t="s">
        <v>3917</v>
      </c>
      <c r="C87" s="19" t="s">
        <v>3918</v>
      </c>
      <c r="D87" s="19" t="s">
        <v>40</v>
      </c>
      <c r="E87" s="19" t="s">
        <v>3919</v>
      </c>
      <c r="F87" s="60">
        <v>238265975</v>
      </c>
      <c r="G87" s="19" t="s">
        <v>28</v>
      </c>
      <c r="H87" s="26"/>
      <c r="I87" s="19" t="s">
        <v>3919</v>
      </c>
      <c r="J87" s="60">
        <v>1202179838</v>
      </c>
    </row>
    <row r="88" spans="1:10" ht="27" customHeight="1" x14ac:dyDescent="0.35">
      <c r="A88" s="19" t="s">
        <v>3920</v>
      </c>
      <c r="B88" s="106" t="s">
        <v>3921</v>
      </c>
      <c r="C88" s="19" t="s">
        <v>3922</v>
      </c>
      <c r="D88" s="19" t="s">
        <v>40</v>
      </c>
      <c r="E88" s="19" t="s">
        <v>646</v>
      </c>
      <c r="F88" s="60">
        <v>270270000</v>
      </c>
      <c r="G88" s="19" t="s">
        <v>28</v>
      </c>
      <c r="H88" s="24"/>
      <c r="I88" s="19" t="s">
        <v>646</v>
      </c>
      <c r="J88" s="60">
        <v>359729370</v>
      </c>
    </row>
  </sheetData>
  <mergeCells count="8">
    <mergeCell ref="A1:K1"/>
    <mergeCell ref="A2:K2"/>
    <mergeCell ref="A4:A5"/>
    <mergeCell ref="B4:B5"/>
    <mergeCell ref="C4:C5"/>
    <mergeCell ref="D4:G4"/>
    <mergeCell ref="H4:H5"/>
    <mergeCell ref="I4:J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B9" sqref="B9"/>
    </sheetView>
  </sheetViews>
  <sheetFormatPr defaultColWidth="9.1796875" defaultRowHeight="13" x14ac:dyDescent="0.35"/>
  <cols>
    <col min="1" max="1" width="16" style="2" customWidth="1"/>
    <col min="2" max="2" width="41.81640625" style="116" customWidth="1"/>
    <col min="3" max="3" width="24" style="2" customWidth="1"/>
    <col min="4" max="7" width="20" style="2" customWidth="1"/>
    <col min="8" max="8" width="24" style="2" customWidth="1"/>
    <col min="9" max="10" width="20" style="2" customWidth="1"/>
    <col min="11" max="16384" width="9.1796875" style="2"/>
  </cols>
  <sheetData>
    <row r="1" spans="1:11" ht="52.4" customHeight="1" x14ac:dyDescent="0.35">
      <c r="A1" s="546" t="s">
        <v>312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</row>
    <row r="2" spans="1:11" ht="17.5" customHeight="1" x14ac:dyDescent="0.35">
      <c r="A2" s="384"/>
      <c r="B2" s="384"/>
      <c r="C2" s="384"/>
      <c r="D2" s="384"/>
      <c r="E2" s="384"/>
      <c r="F2" s="384"/>
      <c r="G2" s="384"/>
      <c r="H2" s="384"/>
      <c r="I2" s="384"/>
      <c r="J2" s="384"/>
      <c r="K2" s="384"/>
    </row>
    <row r="3" spans="1:11" ht="52.4" customHeight="1" x14ac:dyDescent="0.35">
      <c r="A3" s="384"/>
      <c r="B3" s="384"/>
      <c r="C3" s="384"/>
      <c r="D3" s="384"/>
      <c r="E3" s="384"/>
      <c r="F3" s="384"/>
      <c r="G3" s="384"/>
      <c r="H3" s="384"/>
      <c r="I3" s="384"/>
      <c r="J3" s="384"/>
      <c r="K3" s="384"/>
    </row>
    <row r="5" spans="1:11" ht="25" customHeight="1" x14ac:dyDescent="0.35">
      <c r="A5" s="547" t="s">
        <v>0</v>
      </c>
      <c r="B5" s="547" t="s">
        <v>1</v>
      </c>
      <c r="C5" s="558" t="s">
        <v>2</v>
      </c>
      <c r="D5" s="549" t="s">
        <v>3</v>
      </c>
      <c r="E5" s="550"/>
      <c r="F5" s="550"/>
      <c r="G5" s="551"/>
      <c r="H5" s="560" t="s">
        <v>4</v>
      </c>
      <c r="I5" s="556" t="s">
        <v>5</v>
      </c>
      <c r="J5" s="557"/>
    </row>
    <row r="6" spans="1:11" ht="25" customHeight="1" x14ac:dyDescent="0.35">
      <c r="A6" s="548"/>
      <c r="B6" s="548"/>
      <c r="C6" s="559"/>
      <c r="D6" s="3" t="s">
        <v>6</v>
      </c>
      <c r="E6" s="4" t="s">
        <v>7</v>
      </c>
      <c r="F6" s="5" t="s">
        <v>8</v>
      </c>
      <c r="G6" s="6" t="s">
        <v>9</v>
      </c>
      <c r="H6" s="561"/>
      <c r="I6" s="4" t="s">
        <v>7</v>
      </c>
      <c r="J6" s="5" t="s">
        <v>10</v>
      </c>
    </row>
    <row r="7" spans="1:11" ht="13" customHeight="1" x14ac:dyDescent="0.35">
      <c r="A7" s="58" t="s">
        <v>90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</row>
    <row r="8" spans="1:11" ht="13" customHeight="1" x14ac:dyDescent="0.3">
      <c r="A8" s="9" t="s">
        <v>1505</v>
      </c>
      <c r="B8" s="111" t="s">
        <v>1506</v>
      </c>
      <c r="C8" s="10"/>
      <c r="D8" s="10"/>
      <c r="E8" s="10"/>
      <c r="F8" s="59">
        <v>3188496060</v>
      </c>
      <c r="G8" s="10"/>
      <c r="H8" s="10"/>
      <c r="I8" s="10"/>
      <c r="J8" s="59">
        <v>4757778160</v>
      </c>
    </row>
    <row r="9" spans="1:11" ht="13" customHeight="1" x14ac:dyDescent="0.3">
      <c r="A9" s="9" t="s">
        <v>1717</v>
      </c>
      <c r="B9" s="111" t="s">
        <v>1718</v>
      </c>
      <c r="C9" s="10"/>
      <c r="D9" s="10"/>
      <c r="E9" s="10"/>
      <c r="F9" s="59">
        <v>3188496060</v>
      </c>
      <c r="G9" s="10"/>
      <c r="H9" s="10"/>
      <c r="I9" s="10"/>
      <c r="J9" s="59">
        <v>4757778160</v>
      </c>
    </row>
    <row r="10" spans="1:11" ht="18.75" customHeight="1" x14ac:dyDescent="0.35">
      <c r="A10" s="180" t="s">
        <v>1719</v>
      </c>
      <c r="B10" s="132" t="s">
        <v>13</v>
      </c>
      <c r="C10" s="28" t="s">
        <v>1720</v>
      </c>
      <c r="D10" s="573"/>
      <c r="E10" s="121">
        <v>1</v>
      </c>
      <c r="F10" s="181">
        <v>2361570885</v>
      </c>
      <c r="G10" s="573"/>
      <c r="H10" s="573"/>
      <c r="I10" s="121">
        <v>1</v>
      </c>
      <c r="J10" s="181">
        <v>2361570885</v>
      </c>
    </row>
    <row r="11" spans="1:11" ht="23.15" customHeight="1" x14ac:dyDescent="0.35">
      <c r="A11" s="125"/>
      <c r="B11" s="134"/>
      <c r="C11" s="123" t="s">
        <v>1721</v>
      </c>
      <c r="D11" s="574"/>
      <c r="E11" s="124">
        <v>0.9</v>
      </c>
      <c r="F11" s="125"/>
      <c r="G11" s="574"/>
      <c r="H11" s="574"/>
      <c r="I11" s="124">
        <v>0.95</v>
      </c>
      <c r="J11" s="125"/>
    </row>
    <row r="12" spans="1:11" ht="31.4" customHeight="1" x14ac:dyDescent="0.35">
      <c r="A12" s="139"/>
      <c r="B12" s="136"/>
      <c r="C12" s="20" t="s">
        <v>1722</v>
      </c>
      <c r="D12" s="576"/>
      <c r="E12" s="126">
        <v>1</v>
      </c>
      <c r="F12" s="139"/>
      <c r="G12" s="576"/>
      <c r="H12" s="576"/>
      <c r="I12" s="126">
        <v>1</v>
      </c>
      <c r="J12" s="139"/>
    </row>
    <row r="13" spans="1:11" ht="27" customHeight="1" x14ac:dyDescent="0.35">
      <c r="A13" s="19" t="s">
        <v>1723</v>
      </c>
      <c r="B13" s="106" t="s">
        <v>24</v>
      </c>
      <c r="C13" s="19" t="s">
        <v>823</v>
      </c>
      <c r="D13" s="19" t="s">
        <v>40</v>
      </c>
      <c r="E13" s="19" t="s">
        <v>94</v>
      </c>
      <c r="F13" s="60">
        <v>765996000</v>
      </c>
      <c r="G13" s="19" t="s">
        <v>28</v>
      </c>
      <c r="H13" s="24"/>
      <c r="I13" s="19" t="s">
        <v>94</v>
      </c>
      <c r="J13" s="60">
        <v>765996000</v>
      </c>
    </row>
    <row r="14" spans="1:11" ht="27" customHeight="1" x14ac:dyDescent="0.35">
      <c r="A14" s="19" t="s">
        <v>1724</v>
      </c>
      <c r="B14" s="106" t="s">
        <v>30</v>
      </c>
      <c r="C14" s="19" t="s">
        <v>1725</v>
      </c>
      <c r="D14" s="19" t="s">
        <v>40</v>
      </c>
      <c r="E14" s="19" t="s">
        <v>507</v>
      </c>
      <c r="F14" s="60">
        <v>231000000</v>
      </c>
      <c r="G14" s="19" t="s">
        <v>28</v>
      </c>
      <c r="H14" s="24"/>
      <c r="I14" s="19" t="s">
        <v>507</v>
      </c>
      <c r="J14" s="60">
        <v>231000000</v>
      </c>
    </row>
    <row r="15" spans="1:11" ht="54" customHeight="1" x14ac:dyDescent="0.35">
      <c r="A15" s="19" t="s">
        <v>1726</v>
      </c>
      <c r="B15" s="106" t="s">
        <v>34</v>
      </c>
      <c r="C15" s="26" t="s">
        <v>1727</v>
      </c>
      <c r="D15" s="19" t="s">
        <v>40</v>
      </c>
      <c r="E15" s="26" t="s">
        <v>1728</v>
      </c>
      <c r="F15" s="60">
        <v>443641000</v>
      </c>
      <c r="G15" s="19" t="s">
        <v>28</v>
      </c>
      <c r="H15" s="26"/>
      <c r="I15" s="26" t="s">
        <v>1728</v>
      </c>
      <c r="J15" s="60">
        <v>443641000</v>
      </c>
    </row>
    <row r="16" spans="1:11" ht="27" customHeight="1" x14ac:dyDescent="0.35">
      <c r="A16" s="19" t="s">
        <v>1729</v>
      </c>
      <c r="B16" s="106" t="s">
        <v>95</v>
      </c>
      <c r="C16" s="19" t="s">
        <v>1730</v>
      </c>
      <c r="D16" s="19" t="s">
        <v>40</v>
      </c>
      <c r="E16" s="19" t="s">
        <v>1016</v>
      </c>
      <c r="F16" s="60">
        <v>204569885</v>
      </c>
      <c r="G16" s="19" t="s">
        <v>28</v>
      </c>
      <c r="H16" s="24"/>
      <c r="I16" s="19" t="s">
        <v>1016</v>
      </c>
      <c r="J16" s="60">
        <v>204569885</v>
      </c>
    </row>
    <row r="17" spans="1:10" ht="27" customHeight="1" x14ac:dyDescent="0.35">
      <c r="A17" s="19" t="s">
        <v>1731</v>
      </c>
      <c r="B17" s="106" t="s">
        <v>97</v>
      </c>
      <c r="C17" s="19" t="s">
        <v>1732</v>
      </c>
      <c r="D17" s="19" t="s">
        <v>40</v>
      </c>
      <c r="E17" s="19" t="s">
        <v>562</v>
      </c>
      <c r="F17" s="60">
        <v>136884000</v>
      </c>
      <c r="G17" s="19" t="s">
        <v>28</v>
      </c>
      <c r="H17" s="24"/>
      <c r="I17" s="19" t="s">
        <v>562</v>
      </c>
      <c r="J17" s="60">
        <v>136884000</v>
      </c>
    </row>
    <row r="18" spans="1:10" ht="19" customHeight="1" x14ac:dyDescent="0.35">
      <c r="A18" s="19" t="s">
        <v>1733</v>
      </c>
      <c r="B18" s="106" t="s">
        <v>43</v>
      </c>
      <c r="C18" s="19" t="s">
        <v>1734</v>
      </c>
      <c r="D18" s="19" t="s">
        <v>40</v>
      </c>
      <c r="E18" s="19" t="s">
        <v>1735</v>
      </c>
      <c r="F18" s="60">
        <v>82280000</v>
      </c>
      <c r="G18" s="19" t="s">
        <v>28</v>
      </c>
      <c r="H18" s="24"/>
      <c r="I18" s="19" t="s">
        <v>1735</v>
      </c>
      <c r="J18" s="60">
        <v>82280000</v>
      </c>
    </row>
    <row r="19" spans="1:10" ht="27" customHeight="1" x14ac:dyDescent="0.35">
      <c r="A19" s="19" t="s">
        <v>1736</v>
      </c>
      <c r="B19" s="106" t="s">
        <v>48</v>
      </c>
      <c r="C19" s="19" t="s">
        <v>1737</v>
      </c>
      <c r="D19" s="19" t="s">
        <v>40</v>
      </c>
      <c r="E19" s="19" t="s">
        <v>94</v>
      </c>
      <c r="F19" s="60">
        <v>57200000</v>
      </c>
      <c r="G19" s="19" t="s">
        <v>28</v>
      </c>
      <c r="H19" s="24"/>
      <c r="I19" s="19" t="s">
        <v>94</v>
      </c>
      <c r="J19" s="60">
        <v>57200000</v>
      </c>
    </row>
    <row r="20" spans="1:10" ht="35.15" customHeight="1" x14ac:dyDescent="0.35">
      <c r="A20" s="19" t="s">
        <v>1738</v>
      </c>
      <c r="B20" s="106" t="s">
        <v>51</v>
      </c>
      <c r="C20" s="19" t="s">
        <v>1739</v>
      </c>
      <c r="D20" s="19" t="s">
        <v>40</v>
      </c>
      <c r="E20" s="19" t="s">
        <v>94</v>
      </c>
      <c r="F20" s="60">
        <v>440000000</v>
      </c>
      <c r="G20" s="19" t="s">
        <v>28</v>
      </c>
      <c r="H20" s="26"/>
      <c r="I20" s="19" t="s">
        <v>94</v>
      </c>
      <c r="J20" s="60">
        <v>440000000</v>
      </c>
    </row>
    <row r="21" spans="1:10" ht="26.9" customHeight="1" x14ac:dyDescent="0.35">
      <c r="A21" s="180" t="s">
        <v>1740</v>
      </c>
      <c r="B21" s="132" t="s">
        <v>54</v>
      </c>
      <c r="C21" s="28" t="s">
        <v>1741</v>
      </c>
      <c r="D21" s="573"/>
      <c r="E21" s="121">
        <v>1</v>
      </c>
      <c r="F21" s="181">
        <v>31941855</v>
      </c>
      <c r="G21" s="573"/>
      <c r="H21" s="573"/>
      <c r="I21" s="121">
        <v>1</v>
      </c>
      <c r="J21" s="181">
        <v>31941855</v>
      </c>
    </row>
    <row r="22" spans="1:10" ht="35.25" customHeight="1" x14ac:dyDescent="0.35">
      <c r="A22" s="139"/>
      <c r="B22" s="136"/>
      <c r="C22" s="20" t="s">
        <v>1742</v>
      </c>
      <c r="D22" s="576"/>
      <c r="E22" s="126">
        <v>1</v>
      </c>
      <c r="F22" s="139"/>
      <c r="G22" s="576"/>
      <c r="H22" s="576"/>
      <c r="I22" s="126">
        <v>1</v>
      </c>
      <c r="J22" s="139"/>
    </row>
    <row r="23" spans="1:10" ht="27" customHeight="1" x14ac:dyDescent="0.35">
      <c r="A23" s="19" t="s">
        <v>1743</v>
      </c>
      <c r="B23" s="106" t="s">
        <v>59</v>
      </c>
      <c r="C23" s="19" t="s">
        <v>1744</v>
      </c>
      <c r="D23" s="19" t="s">
        <v>40</v>
      </c>
      <c r="E23" s="19" t="s">
        <v>812</v>
      </c>
      <c r="F23" s="60">
        <v>8814355</v>
      </c>
      <c r="G23" s="19" t="s">
        <v>28</v>
      </c>
      <c r="H23" s="24"/>
      <c r="I23" s="19" t="s">
        <v>812</v>
      </c>
      <c r="J23" s="60">
        <v>8814355</v>
      </c>
    </row>
    <row r="24" spans="1:10" ht="19" customHeight="1" x14ac:dyDescent="0.35">
      <c r="A24" s="19" t="s">
        <v>1745</v>
      </c>
      <c r="B24" s="106" t="s">
        <v>63</v>
      </c>
      <c r="C24" s="19" t="s">
        <v>1746</v>
      </c>
      <c r="D24" s="19" t="s">
        <v>40</v>
      </c>
      <c r="E24" s="19" t="s">
        <v>562</v>
      </c>
      <c r="F24" s="60">
        <v>23127500</v>
      </c>
      <c r="G24" s="19" t="s">
        <v>28</v>
      </c>
      <c r="H24" s="24"/>
      <c r="I24" s="19" t="s">
        <v>562</v>
      </c>
      <c r="J24" s="60">
        <v>23127500</v>
      </c>
    </row>
    <row r="25" spans="1:10" ht="30.75" customHeight="1" x14ac:dyDescent="0.35">
      <c r="A25" s="180" t="s">
        <v>1747</v>
      </c>
      <c r="B25" s="132" t="s">
        <v>67</v>
      </c>
      <c r="C25" s="28" t="s">
        <v>104</v>
      </c>
      <c r="D25" s="573"/>
      <c r="E25" s="121">
        <v>1</v>
      </c>
      <c r="F25" s="181">
        <v>212883320</v>
      </c>
      <c r="G25" s="573"/>
      <c r="H25" s="573"/>
      <c r="I25" s="121">
        <v>1</v>
      </c>
      <c r="J25" s="181">
        <v>389258320</v>
      </c>
    </row>
    <row r="26" spans="1:10" ht="39.25" customHeight="1" x14ac:dyDescent="0.35">
      <c r="A26" s="139"/>
      <c r="B26" s="136"/>
      <c r="C26" s="20" t="s">
        <v>1748</v>
      </c>
      <c r="D26" s="576"/>
      <c r="E26" s="126">
        <v>1</v>
      </c>
      <c r="F26" s="139"/>
      <c r="G26" s="576"/>
      <c r="H26" s="576"/>
      <c r="I26" s="126">
        <v>1</v>
      </c>
      <c r="J26" s="139"/>
    </row>
    <row r="27" spans="1:10" ht="27" customHeight="1" x14ac:dyDescent="0.35">
      <c r="A27" s="19" t="s">
        <v>1749</v>
      </c>
      <c r="B27" s="106" t="s">
        <v>72</v>
      </c>
      <c r="C27" s="19" t="s">
        <v>1750</v>
      </c>
      <c r="D27" s="19" t="s">
        <v>40</v>
      </c>
      <c r="E27" s="19" t="s">
        <v>812</v>
      </c>
      <c r="F27" s="60">
        <v>42500000</v>
      </c>
      <c r="G27" s="19" t="s">
        <v>28</v>
      </c>
      <c r="H27" s="24"/>
      <c r="I27" s="19" t="s">
        <v>812</v>
      </c>
      <c r="J27" s="60">
        <v>108075000</v>
      </c>
    </row>
    <row r="28" spans="1:10" ht="27" customHeight="1" x14ac:dyDescent="0.35">
      <c r="A28" s="19" t="s">
        <v>1751</v>
      </c>
      <c r="B28" s="106" t="s">
        <v>78</v>
      </c>
      <c r="C28" s="19" t="s">
        <v>1752</v>
      </c>
      <c r="D28" s="19" t="s">
        <v>40</v>
      </c>
      <c r="E28" s="19" t="s">
        <v>1735</v>
      </c>
      <c r="F28" s="60">
        <v>6750000</v>
      </c>
      <c r="G28" s="19" t="s">
        <v>28</v>
      </c>
      <c r="H28" s="24"/>
      <c r="I28" s="19" t="s">
        <v>1735</v>
      </c>
      <c r="J28" s="60">
        <v>55000000</v>
      </c>
    </row>
    <row r="29" spans="1:10" ht="19" customHeight="1" x14ac:dyDescent="0.35">
      <c r="A29" s="19" t="s">
        <v>1753</v>
      </c>
      <c r="B29" s="106" t="s">
        <v>100</v>
      </c>
      <c r="C29" s="19" t="s">
        <v>1754</v>
      </c>
      <c r="D29" s="19" t="s">
        <v>40</v>
      </c>
      <c r="E29" s="19" t="s">
        <v>1735</v>
      </c>
      <c r="F29" s="60">
        <v>4900000</v>
      </c>
      <c r="G29" s="19" t="s">
        <v>28</v>
      </c>
      <c r="H29" s="24"/>
      <c r="I29" s="19" t="s">
        <v>1735</v>
      </c>
      <c r="J29" s="60">
        <v>22000000</v>
      </c>
    </row>
    <row r="30" spans="1:10" ht="21" customHeight="1" x14ac:dyDescent="0.35">
      <c r="A30" s="19" t="s">
        <v>1755</v>
      </c>
      <c r="B30" s="106" t="s">
        <v>83</v>
      </c>
      <c r="C30" s="19" t="s">
        <v>1756</v>
      </c>
      <c r="D30" s="19" t="s">
        <v>40</v>
      </c>
      <c r="E30" s="19" t="s">
        <v>99</v>
      </c>
      <c r="F30" s="60">
        <v>67550000</v>
      </c>
      <c r="G30" s="19" t="s">
        <v>28</v>
      </c>
      <c r="H30" s="24"/>
      <c r="I30" s="19" t="s">
        <v>99</v>
      </c>
      <c r="J30" s="60">
        <v>110000000</v>
      </c>
    </row>
    <row r="31" spans="1:10" ht="27" customHeight="1" x14ac:dyDescent="0.35">
      <c r="A31" s="19" t="s">
        <v>1757</v>
      </c>
      <c r="B31" s="106" t="s">
        <v>102</v>
      </c>
      <c r="C31" s="19" t="s">
        <v>1758</v>
      </c>
      <c r="D31" s="19" t="s">
        <v>40</v>
      </c>
      <c r="E31" s="19" t="s">
        <v>562</v>
      </c>
      <c r="F31" s="60">
        <v>91183320</v>
      </c>
      <c r="G31" s="19" t="s">
        <v>28</v>
      </c>
      <c r="H31" s="24"/>
      <c r="I31" s="19" t="s">
        <v>562</v>
      </c>
      <c r="J31" s="60">
        <v>94183320</v>
      </c>
    </row>
    <row r="32" spans="1:10" ht="38.15" customHeight="1" x14ac:dyDescent="0.35">
      <c r="A32" s="9" t="s">
        <v>1759</v>
      </c>
      <c r="B32" s="111" t="s">
        <v>1760</v>
      </c>
      <c r="C32" s="26" t="s">
        <v>1761</v>
      </c>
      <c r="D32" s="26"/>
      <c r="E32" s="26" t="s">
        <v>93</v>
      </c>
      <c r="F32" s="59">
        <v>99070000</v>
      </c>
      <c r="G32" s="26"/>
      <c r="H32" s="26"/>
      <c r="I32" s="26" t="s">
        <v>93</v>
      </c>
      <c r="J32" s="59">
        <v>442233000</v>
      </c>
    </row>
    <row r="33" spans="1:10" ht="70" customHeight="1" x14ac:dyDescent="0.35">
      <c r="A33" s="19" t="s">
        <v>1762</v>
      </c>
      <c r="B33" s="106" t="s">
        <v>1763</v>
      </c>
      <c r="C33" s="26" t="s">
        <v>1764</v>
      </c>
      <c r="D33" s="19" t="s">
        <v>40</v>
      </c>
      <c r="E33" s="26" t="s">
        <v>1765</v>
      </c>
      <c r="F33" s="60">
        <v>27600000</v>
      </c>
      <c r="G33" s="19" t="s">
        <v>28</v>
      </c>
      <c r="H33" s="26"/>
      <c r="I33" s="26" t="s">
        <v>1765</v>
      </c>
      <c r="J33" s="60">
        <v>117040000</v>
      </c>
    </row>
    <row r="34" spans="1:10" ht="70" customHeight="1" x14ac:dyDescent="0.35">
      <c r="A34" s="19" t="s">
        <v>1766</v>
      </c>
      <c r="B34" s="106" t="s">
        <v>1767</v>
      </c>
      <c r="C34" s="26" t="s">
        <v>1768</v>
      </c>
      <c r="D34" s="19" t="s">
        <v>40</v>
      </c>
      <c r="E34" s="26" t="s">
        <v>1769</v>
      </c>
      <c r="F34" s="60">
        <v>27800000</v>
      </c>
      <c r="G34" s="19" t="s">
        <v>28</v>
      </c>
      <c r="H34" s="26"/>
      <c r="I34" s="26" t="s">
        <v>1770</v>
      </c>
      <c r="J34" s="60">
        <v>120967000</v>
      </c>
    </row>
    <row r="35" spans="1:10" ht="70" customHeight="1" x14ac:dyDescent="0.35">
      <c r="A35" s="19" t="s">
        <v>1771</v>
      </c>
      <c r="B35" s="106" t="s">
        <v>1772</v>
      </c>
      <c r="C35" s="26" t="s">
        <v>1773</v>
      </c>
      <c r="D35" s="19" t="s">
        <v>40</v>
      </c>
      <c r="E35" s="26" t="s">
        <v>1774</v>
      </c>
      <c r="F35" s="60">
        <v>43670000</v>
      </c>
      <c r="G35" s="19" t="s">
        <v>28</v>
      </c>
      <c r="H35" s="26"/>
      <c r="I35" s="26" t="s">
        <v>1774</v>
      </c>
      <c r="J35" s="60">
        <v>204226000</v>
      </c>
    </row>
    <row r="36" spans="1:10" ht="38.15" customHeight="1" x14ac:dyDescent="0.35">
      <c r="A36" s="9" t="s">
        <v>1775</v>
      </c>
      <c r="B36" s="111" t="s">
        <v>1776</v>
      </c>
      <c r="C36" s="26" t="s">
        <v>1777</v>
      </c>
      <c r="D36" s="26"/>
      <c r="E36" s="26" t="s">
        <v>1778</v>
      </c>
      <c r="F36" s="59">
        <v>483030000</v>
      </c>
      <c r="G36" s="26"/>
      <c r="H36" s="26"/>
      <c r="I36" s="26" t="s">
        <v>1778</v>
      </c>
      <c r="J36" s="59">
        <v>1532774100</v>
      </c>
    </row>
    <row r="37" spans="1:10" ht="35.15" customHeight="1" x14ac:dyDescent="0.35">
      <c r="A37" s="19" t="s">
        <v>1779</v>
      </c>
      <c r="B37" s="106" t="s">
        <v>1780</v>
      </c>
      <c r="C37" s="19" t="s">
        <v>1781</v>
      </c>
      <c r="D37" s="19" t="s">
        <v>40</v>
      </c>
      <c r="E37" s="19" t="s">
        <v>562</v>
      </c>
      <c r="F37" s="60">
        <v>88770000</v>
      </c>
      <c r="G37" s="19" t="s">
        <v>28</v>
      </c>
      <c r="H37" s="26"/>
      <c r="I37" s="19" t="s">
        <v>562</v>
      </c>
      <c r="J37" s="60">
        <v>284207000</v>
      </c>
    </row>
    <row r="38" spans="1:10" ht="35.15" customHeight="1" x14ac:dyDescent="0.35">
      <c r="A38" s="19" t="s">
        <v>1782</v>
      </c>
      <c r="B38" s="106" t="s">
        <v>1783</v>
      </c>
      <c r="C38" s="19" t="s">
        <v>1784</v>
      </c>
      <c r="D38" s="19" t="s">
        <v>40</v>
      </c>
      <c r="E38" s="19" t="s">
        <v>80</v>
      </c>
      <c r="F38" s="60">
        <v>33620000</v>
      </c>
      <c r="G38" s="19" t="s">
        <v>28</v>
      </c>
      <c r="H38" s="26"/>
      <c r="I38" s="19" t="s">
        <v>80</v>
      </c>
      <c r="J38" s="60">
        <v>111650000</v>
      </c>
    </row>
    <row r="39" spans="1:10" ht="35.15" customHeight="1" x14ac:dyDescent="0.35">
      <c r="A39" s="19" t="s">
        <v>1785</v>
      </c>
      <c r="B39" s="106" t="s">
        <v>1786</v>
      </c>
      <c r="C39" s="19" t="s">
        <v>1787</v>
      </c>
      <c r="D39" s="19" t="s">
        <v>40</v>
      </c>
      <c r="E39" s="19" t="s">
        <v>1788</v>
      </c>
      <c r="F39" s="60">
        <v>157340000</v>
      </c>
      <c r="G39" s="19" t="s">
        <v>28</v>
      </c>
      <c r="H39" s="26"/>
      <c r="I39" s="19" t="s">
        <v>1788</v>
      </c>
      <c r="J39" s="60">
        <v>276639000</v>
      </c>
    </row>
    <row r="40" spans="1:10" ht="21" customHeight="1" x14ac:dyDescent="0.35">
      <c r="A40" s="19" t="s">
        <v>1789</v>
      </c>
      <c r="B40" s="106" t="s">
        <v>1790</v>
      </c>
      <c r="C40" s="19" t="s">
        <v>1791</v>
      </c>
      <c r="D40" s="19" t="s">
        <v>40</v>
      </c>
      <c r="E40" s="19" t="s">
        <v>812</v>
      </c>
      <c r="F40" s="60">
        <v>166040000</v>
      </c>
      <c r="G40" s="19" t="s">
        <v>28</v>
      </c>
      <c r="H40" s="24"/>
      <c r="I40" s="19" t="s">
        <v>812</v>
      </c>
      <c r="J40" s="60">
        <v>684849000</v>
      </c>
    </row>
    <row r="41" spans="1:10" ht="27" customHeight="1" x14ac:dyDescent="0.35">
      <c r="A41" s="19" t="s">
        <v>1792</v>
      </c>
      <c r="B41" s="106" t="s">
        <v>1793</v>
      </c>
      <c r="C41" s="19" t="s">
        <v>1794</v>
      </c>
      <c r="D41" s="19" t="s">
        <v>40</v>
      </c>
      <c r="E41" s="19" t="s">
        <v>450</v>
      </c>
      <c r="F41" s="60">
        <v>37260000</v>
      </c>
      <c r="G41" s="19" t="s">
        <v>28</v>
      </c>
      <c r="H41" s="24"/>
      <c r="I41" s="19" t="s">
        <v>450</v>
      </c>
      <c r="J41" s="60">
        <v>175429100</v>
      </c>
    </row>
  </sheetData>
  <mergeCells count="16">
    <mergeCell ref="A1:K1"/>
    <mergeCell ref="I5:J5"/>
    <mergeCell ref="A5:A6"/>
    <mergeCell ref="B5:B6"/>
    <mergeCell ref="C5:C6"/>
    <mergeCell ref="D5:G5"/>
    <mergeCell ref="H5:H6"/>
    <mergeCell ref="D25:D26"/>
    <mergeCell ref="G25:G26"/>
    <mergeCell ref="H25:H26"/>
    <mergeCell ref="D10:D12"/>
    <mergeCell ref="G10:G12"/>
    <mergeCell ref="H10:H12"/>
    <mergeCell ref="D21:D22"/>
    <mergeCell ref="G21:G22"/>
    <mergeCell ref="H21:H22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topLeftCell="A25" workbookViewId="0">
      <selection activeCell="H76" sqref="H76"/>
    </sheetView>
  </sheetViews>
  <sheetFormatPr defaultColWidth="9.1796875" defaultRowHeight="13" x14ac:dyDescent="0.35"/>
  <cols>
    <col min="1" max="1" width="16" style="2" customWidth="1"/>
    <col min="2" max="2" width="41.81640625" style="116" customWidth="1"/>
    <col min="3" max="3" width="24" style="2" customWidth="1"/>
    <col min="4" max="7" width="20" style="2" customWidth="1"/>
    <col min="8" max="8" width="24" style="2" customWidth="1"/>
    <col min="9" max="10" width="20" style="2" customWidth="1"/>
    <col min="11" max="11" width="2.26953125" style="2" customWidth="1"/>
    <col min="12" max="16384" width="9.1796875" style="2"/>
  </cols>
  <sheetData>
    <row r="1" spans="1:11" ht="52.4" customHeight="1" x14ac:dyDescent="0.35">
      <c r="A1" s="546" t="s">
        <v>312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</row>
    <row r="2" spans="1:11" ht="11.25" customHeight="1" x14ac:dyDescent="0.35">
      <c r="A2" s="482" t="s">
        <v>1795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</row>
    <row r="3" spans="1:11" ht="25" customHeight="1" x14ac:dyDescent="0.35">
      <c r="A3" s="547" t="s">
        <v>0</v>
      </c>
      <c r="B3" s="547" t="s">
        <v>1</v>
      </c>
      <c r="C3" s="558" t="s">
        <v>2</v>
      </c>
      <c r="D3" s="549" t="s">
        <v>3</v>
      </c>
      <c r="E3" s="550"/>
      <c r="F3" s="550"/>
      <c r="G3" s="551"/>
      <c r="H3" s="560" t="s">
        <v>4</v>
      </c>
      <c r="I3" s="556" t="s">
        <v>5</v>
      </c>
      <c r="J3" s="557"/>
    </row>
    <row r="4" spans="1:11" ht="25" customHeight="1" x14ac:dyDescent="0.35">
      <c r="A4" s="548"/>
      <c r="B4" s="548"/>
      <c r="C4" s="559"/>
      <c r="D4" s="3" t="s">
        <v>6</v>
      </c>
      <c r="E4" s="4" t="s">
        <v>7</v>
      </c>
      <c r="F4" s="5" t="s">
        <v>8</v>
      </c>
      <c r="G4" s="6" t="s">
        <v>9</v>
      </c>
      <c r="H4" s="561"/>
      <c r="I4" s="4" t="s">
        <v>7</v>
      </c>
      <c r="J4" s="5" t="s">
        <v>10</v>
      </c>
    </row>
    <row r="5" spans="1:11" ht="13" customHeight="1" x14ac:dyDescent="0.35">
      <c r="A5" s="58" t="s">
        <v>90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  <c r="J5" s="7">
        <v>10</v>
      </c>
    </row>
    <row r="6" spans="1:11" ht="13" customHeight="1" x14ac:dyDescent="0.3">
      <c r="A6" s="9" t="s">
        <v>1796</v>
      </c>
      <c r="B6" s="111" t="s">
        <v>11</v>
      </c>
      <c r="C6" s="10"/>
      <c r="D6" s="10"/>
      <c r="E6" s="10"/>
      <c r="F6" s="59">
        <v>42150470000</v>
      </c>
      <c r="G6" s="10"/>
      <c r="H6" s="10"/>
      <c r="I6" s="10"/>
      <c r="J6" s="59">
        <v>221525808829</v>
      </c>
    </row>
    <row r="7" spans="1:11" ht="13" customHeight="1" x14ac:dyDescent="0.3">
      <c r="A7" s="9" t="s">
        <v>1797</v>
      </c>
      <c r="B7" s="111" t="s">
        <v>12</v>
      </c>
      <c r="C7" s="10"/>
      <c r="D7" s="10"/>
      <c r="E7" s="10"/>
      <c r="F7" s="59">
        <v>42150470000</v>
      </c>
      <c r="G7" s="10"/>
      <c r="H7" s="10"/>
      <c r="I7" s="10"/>
      <c r="J7" s="59">
        <v>221525808829</v>
      </c>
    </row>
    <row r="8" spans="1:11" ht="176.25" customHeight="1" x14ac:dyDescent="0.35">
      <c r="A8" s="9" t="s">
        <v>1798</v>
      </c>
      <c r="B8" s="111" t="s">
        <v>13</v>
      </c>
      <c r="C8" s="26" t="s">
        <v>1799</v>
      </c>
      <c r="D8" s="26"/>
      <c r="E8" s="26" t="s">
        <v>1800</v>
      </c>
      <c r="F8" s="59">
        <v>14025017835</v>
      </c>
      <c r="G8" s="26"/>
      <c r="H8" s="26"/>
      <c r="I8" s="26" t="s">
        <v>1800</v>
      </c>
      <c r="J8" s="59">
        <v>80133315845</v>
      </c>
    </row>
    <row r="9" spans="1:11" ht="57" customHeight="1" x14ac:dyDescent="0.35">
      <c r="A9" s="19" t="s">
        <v>1801</v>
      </c>
      <c r="B9" s="106" t="s">
        <v>24</v>
      </c>
      <c r="C9" s="26" t="s">
        <v>1802</v>
      </c>
      <c r="D9" s="19" t="s">
        <v>1803</v>
      </c>
      <c r="E9" s="26" t="s">
        <v>1804</v>
      </c>
      <c r="F9" s="60">
        <v>1473380275</v>
      </c>
      <c r="G9" s="19" t="s">
        <v>28</v>
      </c>
      <c r="H9" s="26"/>
      <c r="I9" s="26" t="s">
        <v>1804</v>
      </c>
      <c r="J9" s="60">
        <v>7504609205</v>
      </c>
    </row>
    <row r="10" spans="1:11" ht="117" customHeight="1" x14ac:dyDescent="0.35">
      <c r="A10" s="19" t="s">
        <v>1805</v>
      </c>
      <c r="B10" s="106" t="s">
        <v>30</v>
      </c>
      <c r="C10" s="26" t="s">
        <v>1806</v>
      </c>
      <c r="D10" s="19" t="s">
        <v>1803</v>
      </c>
      <c r="E10" s="26" t="s">
        <v>1807</v>
      </c>
      <c r="F10" s="60">
        <v>5472061059</v>
      </c>
      <c r="G10" s="19" t="s">
        <v>28</v>
      </c>
      <c r="H10" s="26"/>
      <c r="I10" s="26" t="s">
        <v>1808</v>
      </c>
      <c r="J10" s="60">
        <v>32730952741</v>
      </c>
    </row>
    <row r="11" spans="1:11" ht="180" customHeight="1" x14ac:dyDescent="0.35">
      <c r="A11" s="19" t="s">
        <v>1809</v>
      </c>
      <c r="B11" s="106" t="s">
        <v>34</v>
      </c>
      <c r="C11" s="26" t="s">
        <v>1810</v>
      </c>
      <c r="D11" s="19" t="s">
        <v>1803</v>
      </c>
      <c r="E11" s="26" t="s">
        <v>1811</v>
      </c>
      <c r="F11" s="60">
        <v>3018571201</v>
      </c>
      <c r="G11" s="19" t="s">
        <v>28</v>
      </c>
      <c r="H11" s="26"/>
      <c r="I11" s="26" t="s">
        <v>1811</v>
      </c>
      <c r="J11" s="60">
        <v>16656790729</v>
      </c>
    </row>
    <row r="12" spans="1:11" ht="21" customHeight="1" x14ac:dyDescent="0.35">
      <c r="A12" s="19" t="s">
        <v>1812</v>
      </c>
      <c r="B12" s="106" t="s">
        <v>95</v>
      </c>
      <c r="C12" s="19" t="s">
        <v>1813</v>
      </c>
      <c r="D12" s="19" t="s">
        <v>1803</v>
      </c>
      <c r="E12" s="19" t="s">
        <v>1814</v>
      </c>
      <c r="F12" s="60">
        <v>541331137</v>
      </c>
      <c r="G12" s="19" t="s">
        <v>28</v>
      </c>
      <c r="H12" s="24"/>
      <c r="I12" s="19" t="s">
        <v>1814</v>
      </c>
      <c r="J12" s="60">
        <v>3302624741</v>
      </c>
    </row>
    <row r="13" spans="1:11" ht="54" customHeight="1" x14ac:dyDescent="0.35">
      <c r="A13" s="19" t="s">
        <v>1815</v>
      </c>
      <c r="B13" s="106" t="s">
        <v>38</v>
      </c>
      <c r="C13" s="26" t="s">
        <v>1816</v>
      </c>
      <c r="D13" s="19" t="s">
        <v>1803</v>
      </c>
      <c r="E13" s="26" t="s">
        <v>1817</v>
      </c>
      <c r="F13" s="60">
        <v>465255108</v>
      </c>
      <c r="G13" s="19" t="s">
        <v>28</v>
      </c>
      <c r="H13" s="26"/>
      <c r="I13" s="26" t="s">
        <v>1817</v>
      </c>
      <c r="J13" s="60">
        <v>2694392127</v>
      </c>
    </row>
    <row r="14" spans="1:11" ht="27" customHeight="1" x14ac:dyDescent="0.35">
      <c r="A14" s="19" t="s">
        <v>1818</v>
      </c>
      <c r="B14" s="106" t="s">
        <v>97</v>
      </c>
      <c r="C14" s="19" t="s">
        <v>1819</v>
      </c>
      <c r="D14" s="19" t="s">
        <v>1803</v>
      </c>
      <c r="E14" s="19" t="s">
        <v>99</v>
      </c>
      <c r="F14" s="60">
        <v>89368125</v>
      </c>
      <c r="G14" s="19" t="s">
        <v>28</v>
      </c>
      <c r="H14" s="24"/>
      <c r="I14" s="19" t="s">
        <v>99</v>
      </c>
      <c r="J14" s="60">
        <v>441477244</v>
      </c>
    </row>
    <row r="15" spans="1:11" ht="27" customHeight="1" x14ac:dyDescent="0.35">
      <c r="A15" s="19" t="s">
        <v>1820</v>
      </c>
      <c r="B15" s="106" t="s">
        <v>43</v>
      </c>
      <c r="C15" s="19" t="s">
        <v>1821</v>
      </c>
      <c r="D15" s="19" t="s">
        <v>1803</v>
      </c>
      <c r="E15" s="19" t="s">
        <v>46</v>
      </c>
      <c r="F15" s="60">
        <v>60435501</v>
      </c>
      <c r="G15" s="19" t="s">
        <v>28</v>
      </c>
      <c r="H15" s="24"/>
      <c r="I15" s="19" t="s">
        <v>46</v>
      </c>
      <c r="J15" s="60">
        <v>296570155</v>
      </c>
    </row>
    <row r="16" spans="1:11" ht="27" customHeight="1" x14ac:dyDescent="0.35">
      <c r="A16" s="19" t="s">
        <v>1822</v>
      </c>
      <c r="B16" s="106" t="s">
        <v>48</v>
      </c>
      <c r="C16" s="19" t="s">
        <v>1823</v>
      </c>
      <c r="D16" s="19" t="s">
        <v>1803</v>
      </c>
      <c r="E16" s="19" t="s">
        <v>27</v>
      </c>
      <c r="F16" s="60">
        <v>1766874726</v>
      </c>
      <c r="G16" s="19" t="s">
        <v>28</v>
      </c>
      <c r="H16" s="24"/>
      <c r="I16" s="19" t="s">
        <v>27</v>
      </c>
      <c r="J16" s="60">
        <v>10764334475</v>
      </c>
    </row>
    <row r="17" spans="1:10" ht="35.15" customHeight="1" x14ac:dyDescent="0.35">
      <c r="A17" s="19" t="s">
        <v>1824</v>
      </c>
      <c r="B17" s="106" t="s">
        <v>51</v>
      </c>
      <c r="C17" s="19" t="s">
        <v>1825</v>
      </c>
      <c r="D17" s="19" t="s">
        <v>1803</v>
      </c>
      <c r="E17" s="19" t="s">
        <v>27</v>
      </c>
      <c r="F17" s="60">
        <v>1137740703</v>
      </c>
      <c r="G17" s="19" t="s">
        <v>28</v>
      </c>
      <c r="H17" s="26"/>
      <c r="I17" s="19" t="s">
        <v>27</v>
      </c>
      <c r="J17" s="60">
        <v>5741564428</v>
      </c>
    </row>
    <row r="18" spans="1:10" ht="27" customHeight="1" x14ac:dyDescent="0.35">
      <c r="A18" s="9" t="s">
        <v>1826</v>
      </c>
      <c r="B18" s="111" t="s">
        <v>54</v>
      </c>
      <c r="C18" s="19" t="s">
        <v>1827</v>
      </c>
      <c r="D18" s="24"/>
      <c r="E18" s="19" t="s">
        <v>1828</v>
      </c>
      <c r="F18" s="59">
        <v>717491292</v>
      </c>
      <c r="G18" s="24"/>
      <c r="H18" s="24"/>
      <c r="I18" s="19" t="s">
        <v>1828</v>
      </c>
      <c r="J18" s="59">
        <v>4124819464</v>
      </c>
    </row>
    <row r="19" spans="1:10" ht="27" customHeight="1" x14ac:dyDescent="0.35">
      <c r="A19" s="19" t="s">
        <v>1829</v>
      </c>
      <c r="B19" s="106" t="s">
        <v>59</v>
      </c>
      <c r="C19" s="19" t="s">
        <v>1302</v>
      </c>
      <c r="D19" s="19" t="s">
        <v>1803</v>
      </c>
      <c r="E19" s="19" t="s">
        <v>75</v>
      </c>
      <c r="F19" s="60">
        <v>330539198</v>
      </c>
      <c r="G19" s="19" t="s">
        <v>28</v>
      </c>
      <c r="H19" s="24"/>
      <c r="I19" s="19" t="s">
        <v>75</v>
      </c>
      <c r="J19" s="60">
        <v>1969816415</v>
      </c>
    </row>
    <row r="20" spans="1:10" ht="27" customHeight="1" x14ac:dyDescent="0.35">
      <c r="A20" s="19" t="s">
        <v>1830</v>
      </c>
      <c r="B20" s="106" t="s">
        <v>63</v>
      </c>
      <c r="C20" s="19" t="s">
        <v>1831</v>
      </c>
      <c r="D20" s="19" t="s">
        <v>1803</v>
      </c>
      <c r="E20" s="19" t="s">
        <v>1832</v>
      </c>
      <c r="F20" s="60">
        <v>386952094</v>
      </c>
      <c r="G20" s="19" t="s">
        <v>28</v>
      </c>
      <c r="H20" s="24"/>
      <c r="I20" s="19" t="s">
        <v>1832</v>
      </c>
      <c r="J20" s="60">
        <v>2155003049</v>
      </c>
    </row>
    <row r="21" spans="1:10" ht="27" customHeight="1" x14ac:dyDescent="0.35">
      <c r="A21" s="9" t="s">
        <v>1833</v>
      </c>
      <c r="B21" s="111" t="s">
        <v>67</v>
      </c>
      <c r="C21" s="19" t="s">
        <v>1834</v>
      </c>
      <c r="D21" s="24"/>
      <c r="E21" s="19" t="s">
        <v>1835</v>
      </c>
      <c r="F21" s="59">
        <v>676705397</v>
      </c>
      <c r="G21" s="24"/>
      <c r="H21" s="24"/>
      <c r="I21" s="19" t="s">
        <v>1836</v>
      </c>
      <c r="J21" s="59">
        <v>5535302781</v>
      </c>
    </row>
    <row r="22" spans="1:10" ht="35.15" customHeight="1" x14ac:dyDescent="0.35">
      <c r="A22" s="19" t="s">
        <v>1837</v>
      </c>
      <c r="B22" s="106" t="s">
        <v>72</v>
      </c>
      <c r="C22" s="19" t="s">
        <v>1838</v>
      </c>
      <c r="D22" s="19" t="s">
        <v>1803</v>
      </c>
      <c r="E22" s="19" t="s">
        <v>99</v>
      </c>
      <c r="F22" s="60">
        <v>127562568</v>
      </c>
      <c r="G22" s="19" t="s">
        <v>28</v>
      </c>
      <c r="H22" s="26"/>
      <c r="I22" s="19" t="s">
        <v>75</v>
      </c>
      <c r="J22" s="60">
        <v>1138781514</v>
      </c>
    </row>
    <row r="23" spans="1:10" ht="27" customHeight="1" x14ac:dyDescent="0.35">
      <c r="A23" s="19" t="s">
        <v>1839</v>
      </c>
      <c r="B23" s="106" t="s">
        <v>78</v>
      </c>
      <c r="C23" s="19" t="s">
        <v>1840</v>
      </c>
      <c r="D23" s="19" t="s">
        <v>1803</v>
      </c>
      <c r="E23" s="19" t="s">
        <v>75</v>
      </c>
      <c r="F23" s="60">
        <v>217285847</v>
      </c>
      <c r="G23" s="19" t="s">
        <v>28</v>
      </c>
      <c r="H23" s="24"/>
      <c r="I23" s="19" t="s">
        <v>75</v>
      </c>
      <c r="J23" s="60">
        <v>1958208681</v>
      </c>
    </row>
    <row r="24" spans="1:10" ht="27" customHeight="1" x14ac:dyDescent="0.35">
      <c r="A24" s="19" t="s">
        <v>1841</v>
      </c>
      <c r="B24" s="106" t="s">
        <v>83</v>
      </c>
      <c r="C24" s="19" t="s">
        <v>1842</v>
      </c>
      <c r="D24" s="19" t="s">
        <v>1803</v>
      </c>
      <c r="E24" s="19" t="s">
        <v>101</v>
      </c>
      <c r="F24" s="60">
        <v>331856982</v>
      </c>
      <c r="G24" s="19" t="s">
        <v>28</v>
      </c>
      <c r="H24" s="24"/>
      <c r="I24" s="19" t="s">
        <v>101</v>
      </c>
      <c r="J24" s="60">
        <v>2438312586</v>
      </c>
    </row>
    <row r="25" spans="1:10" ht="19" customHeight="1" x14ac:dyDescent="0.35">
      <c r="A25" s="9" t="s">
        <v>1843</v>
      </c>
      <c r="B25" s="111" t="s">
        <v>1844</v>
      </c>
      <c r="C25" s="19" t="s">
        <v>1845</v>
      </c>
      <c r="D25" s="24"/>
      <c r="E25" s="19" t="s">
        <v>1846</v>
      </c>
      <c r="F25" s="59">
        <v>348284600</v>
      </c>
      <c r="G25" s="24"/>
      <c r="H25" s="24"/>
      <c r="I25" s="19" t="s">
        <v>1846</v>
      </c>
      <c r="J25" s="59">
        <v>1937900726</v>
      </c>
    </row>
    <row r="26" spans="1:10" ht="30" customHeight="1" x14ac:dyDescent="0.35">
      <c r="A26" s="19" t="s">
        <v>1847</v>
      </c>
      <c r="B26" s="106" t="s">
        <v>1848</v>
      </c>
      <c r="C26" s="19" t="s">
        <v>1849</v>
      </c>
      <c r="D26" s="19" t="s">
        <v>1803</v>
      </c>
      <c r="E26" s="19" t="s">
        <v>1850</v>
      </c>
      <c r="F26" s="60">
        <v>183843000</v>
      </c>
      <c r="G26" s="19" t="s">
        <v>28</v>
      </c>
      <c r="H26" s="26"/>
      <c r="I26" s="19" t="s">
        <v>1850</v>
      </c>
      <c r="J26" s="60">
        <v>852500330</v>
      </c>
    </row>
    <row r="27" spans="1:10" ht="30" customHeight="1" x14ac:dyDescent="0.35">
      <c r="A27" s="19" t="s">
        <v>1851</v>
      </c>
      <c r="B27" s="106" t="s">
        <v>1852</v>
      </c>
      <c r="C27" s="19" t="s">
        <v>1853</v>
      </c>
      <c r="D27" s="19" t="s">
        <v>1803</v>
      </c>
      <c r="E27" s="19" t="s">
        <v>65</v>
      </c>
      <c r="F27" s="60">
        <v>164441600</v>
      </c>
      <c r="G27" s="19" t="s">
        <v>28</v>
      </c>
      <c r="H27" s="26"/>
      <c r="I27" s="19" t="s">
        <v>65</v>
      </c>
      <c r="J27" s="60">
        <v>1085400396</v>
      </c>
    </row>
    <row r="28" spans="1:10" ht="26.15" customHeight="1" x14ac:dyDescent="0.35">
      <c r="A28" s="9" t="s">
        <v>1854</v>
      </c>
      <c r="B28" s="111" t="s">
        <v>1855</v>
      </c>
      <c r="C28" s="19" t="s">
        <v>1856</v>
      </c>
      <c r="D28" s="24"/>
      <c r="E28" s="19" t="s">
        <v>1846</v>
      </c>
      <c r="F28" s="59">
        <v>872923000</v>
      </c>
      <c r="G28" s="24"/>
      <c r="H28" s="24"/>
      <c r="I28" s="19" t="s">
        <v>1846</v>
      </c>
      <c r="J28" s="59">
        <v>4628289619</v>
      </c>
    </row>
    <row r="29" spans="1:10" ht="21" customHeight="1" x14ac:dyDescent="0.35">
      <c r="A29" s="19" t="s">
        <v>1857</v>
      </c>
      <c r="B29" s="106" t="s">
        <v>1858</v>
      </c>
      <c r="C29" s="19" t="s">
        <v>1859</v>
      </c>
      <c r="D29" s="19" t="s">
        <v>1803</v>
      </c>
      <c r="E29" s="19" t="s">
        <v>1860</v>
      </c>
      <c r="F29" s="60">
        <v>290421500</v>
      </c>
      <c r="G29" s="19" t="s">
        <v>28</v>
      </c>
      <c r="H29" s="24"/>
      <c r="I29" s="19" t="s">
        <v>1860</v>
      </c>
      <c r="J29" s="60">
        <v>1471280865</v>
      </c>
    </row>
    <row r="30" spans="1:10" ht="21" customHeight="1" x14ac:dyDescent="0.35">
      <c r="A30" s="19" t="s">
        <v>1861</v>
      </c>
      <c r="B30" s="106" t="s">
        <v>1862</v>
      </c>
      <c r="C30" s="19" t="s">
        <v>1863</v>
      </c>
      <c r="D30" s="19" t="s">
        <v>1803</v>
      </c>
      <c r="E30" s="19" t="s">
        <v>1864</v>
      </c>
      <c r="F30" s="60">
        <v>138237000</v>
      </c>
      <c r="G30" s="19" t="s">
        <v>28</v>
      </c>
      <c r="H30" s="24"/>
      <c r="I30" s="19" t="s">
        <v>1864</v>
      </c>
      <c r="J30" s="60">
        <v>776704170</v>
      </c>
    </row>
    <row r="31" spans="1:10" ht="21" customHeight="1" x14ac:dyDescent="0.35">
      <c r="A31" s="19" t="s">
        <v>1865</v>
      </c>
      <c r="B31" s="106" t="s">
        <v>1866</v>
      </c>
      <c r="C31" s="19" t="s">
        <v>1867</v>
      </c>
      <c r="D31" s="19" t="s">
        <v>1803</v>
      </c>
      <c r="E31" s="19" t="s">
        <v>75</v>
      </c>
      <c r="F31" s="60">
        <v>274039500</v>
      </c>
      <c r="G31" s="19" t="s">
        <v>28</v>
      </c>
      <c r="H31" s="24"/>
      <c r="I31" s="19" t="s">
        <v>75</v>
      </c>
      <c r="J31" s="60">
        <v>1539044445</v>
      </c>
    </row>
    <row r="32" spans="1:10" ht="35.15" customHeight="1" x14ac:dyDescent="0.35">
      <c r="A32" s="19" t="s">
        <v>1868</v>
      </c>
      <c r="B32" s="106" t="s">
        <v>1869</v>
      </c>
      <c r="C32" s="19" t="s">
        <v>1870</v>
      </c>
      <c r="D32" s="26"/>
      <c r="E32" s="19" t="s">
        <v>65</v>
      </c>
      <c r="F32" s="60">
        <v>170225000</v>
      </c>
      <c r="G32" s="19" t="s">
        <v>28</v>
      </c>
      <c r="H32" s="26"/>
      <c r="I32" s="19" t="s">
        <v>65</v>
      </c>
      <c r="J32" s="60">
        <v>841260139</v>
      </c>
    </row>
    <row r="33" spans="1:10" ht="62.15" customHeight="1" x14ac:dyDescent="0.35">
      <c r="A33" s="9" t="s">
        <v>1871</v>
      </c>
      <c r="B33" s="111" t="s">
        <v>1872</v>
      </c>
      <c r="C33" s="26" t="s">
        <v>1873</v>
      </c>
      <c r="D33" s="26"/>
      <c r="E33" s="26" t="s">
        <v>1874</v>
      </c>
      <c r="F33" s="59">
        <v>837507000</v>
      </c>
      <c r="G33" s="26"/>
      <c r="H33" s="26"/>
      <c r="I33" s="26" t="s">
        <v>1874</v>
      </c>
      <c r="J33" s="59">
        <v>4113536160</v>
      </c>
    </row>
    <row r="34" spans="1:10" ht="27" customHeight="1" x14ac:dyDescent="0.35">
      <c r="A34" s="19" t="s">
        <v>1875</v>
      </c>
      <c r="B34" s="106" t="s">
        <v>1876</v>
      </c>
      <c r="C34" s="19" t="s">
        <v>1877</v>
      </c>
      <c r="D34" s="19" t="s">
        <v>1803</v>
      </c>
      <c r="E34" s="19" t="s">
        <v>1878</v>
      </c>
      <c r="F34" s="60">
        <v>217888000</v>
      </c>
      <c r="G34" s="19" t="s">
        <v>28</v>
      </c>
      <c r="H34" s="24"/>
      <c r="I34" s="19" t="s">
        <v>1878</v>
      </c>
      <c r="J34" s="60">
        <v>1073909280</v>
      </c>
    </row>
    <row r="35" spans="1:10" ht="40" customHeight="1" x14ac:dyDescent="0.35">
      <c r="A35" s="19" t="s">
        <v>1879</v>
      </c>
      <c r="B35" s="106" t="s">
        <v>1880</v>
      </c>
      <c r="C35" s="19" t="s">
        <v>1881</v>
      </c>
      <c r="D35" s="19" t="s">
        <v>1803</v>
      </c>
      <c r="E35" s="19" t="s">
        <v>1882</v>
      </c>
      <c r="F35" s="60">
        <v>320023000</v>
      </c>
      <c r="G35" s="19" t="s">
        <v>28</v>
      </c>
      <c r="H35" s="26"/>
      <c r="I35" s="19" t="s">
        <v>1882</v>
      </c>
      <c r="J35" s="60">
        <v>1582136130</v>
      </c>
    </row>
    <row r="36" spans="1:10" ht="35.15" customHeight="1" x14ac:dyDescent="0.35">
      <c r="A36" s="19" t="s">
        <v>1883</v>
      </c>
      <c r="B36" s="106" t="s">
        <v>1884</v>
      </c>
      <c r="C36" s="19" t="s">
        <v>1885</v>
      </c>
      <c r="D36" s="19" t="s">
        <v>1803</v>
      </c>
      <c r="E36" s="19" t="s">
        <v>1886</v>
      </c>
      <c r="F36" s="60">
        <v>299596000</v>
      </c>
      <c r="G36" s="19" t="s">
        <v>28</v>
      </c>
      <c r="H36" s="26"/>
      <c r="I36" s="19" t="s">
        <v>1886</v>
      </c>
      <c r="J36" s="60">
        <v>1457490750</v>
      </c>
    </row>
    <row r="37" spans="1:10" ht="26.15" customHeight="1" x14ac:dyDescent="0.35">
      <c r="A37" s="9" t="s">
        <v>1887</v>
      </c>
      <c r="B37" s="111" t="s">
        <v>1888</v>
      </c>
      <c r="C37" s="19" t="s">
        <v>1889</v>
      </c>
      <c r="D37" s="24"/>
      <c r="E37" s="19" t="s">
        <v>1890</v>
      </c>
      <c r="F37" s="59">
        <v>4221979289</v>
      </c>
      <c r="G37" s="24"/>
      <c r="H37" s="24"/>
      <c r="I37" s="19" t="s">
        <v>1890</v>
      </c>
      <c r="J37" s="59">
        <v>21751654432</v>
      </c>
    </row>
    <row r="38" spans="1:10" ht="30" customHeight="1" x14ac:dyDescent="0.35">
      <c r="A38" s="19" t="s">
        <v>1891</v>
      </c>
      <c r="B38" s="106" t="s">
        <v>1892</v>
      </c>
      <c r="C38" s="19" t="s">
        <v>1893</v>
      </c>
      <c r="D38" s="19" t="s">
        <v>1803</v>
      </c>
      <c r="E38" s="19" t="s">
        <v>65</v>
      </c>
      <c r="F38" s="60">
        <v>240698150</v>
      </c>
      <c r="G38" s="19" t="s">
        <v>28</v>
      </c>
      <c r="H38" s="26"/>
      <c r="I38" s="19" t="s">
        <v>65</v>
      </c>
      <c r="J38" s="60">
        <v>1196790900</v>
      </c>
    </row>
    <row r="39" spans="1:10" ht="27" customHeight="1" x14ac:dyDescent="0.35">
      <c r="A39" s="19" t="s">
        <v>1894</v>
      </c>
      <c r="B39" s="106" t="s">
        <v>1895</v>
      </c>
      <c r="C39" s="19" t="s">
        <v>1896</v>
      </c>
      <c r="D39" s="19" t="s">
        <v>1803</v>
      </c>
      <c r="E39" s="19" t="s">
        <v>1897</v>
      </c>
      <c r="F39" s="60">
        <v>650259500</v>
      </c>
      <c r="G39" s="19" t="s">
        <v>28</v>
      </c>
      <c r="H39" s="24"/>
      <c r="I39" s="19" t="s">
        <v>1897</v>
      </c>
      <c r="J39" s="60">
        <v>3703133945</v>
      </c>
    </row>
    <row r="40" spans="1:10" ht="43" customHeight="1" x14ac:dyDescent="0.35">
      <c r="A40" s="19" t="s">
        <v>1898</v>
      </c>
      <c r="B40" s="106" t="s">
        <v>1899</v>
      </c>
      <c r="C40" s="19" t="s">
        <v>1900</v>
      </c>
      <c r="D40" s="19" t="s">
        <v>1803</v>
      </c>
      <c r="E40" s="19" t="s">
        <v>27</v>
      </c>
      <c r="F40" s="60">
        <v>960673748</v>
      </c>
      <c r="G40" s="19" t="s">
        <v>28</v>
      </c>
      <c r="H40" s="26"/>
      <c r="I40" s="19" t="s">
        <v>27</v>
      </c>
      <c r="J40" s="60">
        <v>4745714400</v>
      </c>
    </row>
    <row r="41" spans="1:10" ht="21" customHeight="1" x14ac:dyDescent="0.35">
      <c r="A41" s="19" t="s">
        <v>1901</v>
      </c>
      <c r="B41" s="106" t="s">
        <v>1902</v>
      </c>
      <c r="C41" s="19" t="s">
        <v>1903</v>
      </c>
      <c r="D41" s="19" t="s">
        <v>1803</v>
      </c>
      <c r="E41" s="19" t="s">
        <v>27</v>
      </c>
      <c r="F41" s="60">
        <v>392147927</v>
      </c>
      <c r="G41" s="19" t="s">
        <v>28</v>
      </c>
      <c r="H41" s="24"/>
      <c r="I41" s="19" t="s">
        <v>27</v>
      </c>
      <c r="J41" s="60">
        <v>1937204823</v>
      </c>
    </row>
    <row r="42" spans="1:10" ht="43" customHeight="1" x14ac:dyDescent="0.35">
      <c r="A42" s="19" t="s">
        <v>1904</v>
      </c>
      <c r="B42" s="106" t="s">
        <v>1905</v>
      </c>
      <c r="C42" s="19" t="s">
        <v>1906</v>
      </c>
      <c r="D42" s="19" t="s">
        <v>1803</v>
      </c>
      <c r="E42" s="19" t="s">
        <v>27</v>
      </c>
      <c r="F42" s="60">
        <v>252919064</v>
      </c>
      <c r="G42" s="19" t="s">
        <v>28</v>
      </c>
      <c r="H42" s="26"/>
      <c r="I42" s="19" t="s">
        <v>27</v>
      </c>
      <c r="J42" s="60">
        <v>1249416515</v>
      </c>
    </row>
    <row r="43" spans="1:10" ht="35.15" customHeight="1" x14ac:dyDescent="0.35">
      <c r="A43" s="19" t="s">
        <v>1907</v>
      </c>
      <c r="B43" s="106" t="s">
        <v>1908</v>
      </c>
      <c r="C43" s="19" t="s">
        <v>1909</v>
      </c>
      <c r="D43" s="19" t="s">
        <v>1803</v>
      </c>
      <c r="E43" s="19" t="s">
        <v>27</v>
      </c>
      <c r="F43" s="60">
        <v>914178845</v>
      </c>
      <c r="G43" s="19" t="s">
        <v>28</v>
      </c>
      <c r="H43" s="26"/>
      <c r="I43" s="19" t="s">
        <v>27</v>
      </c>
      <c r="J43" s="60">
        <v>4685651725</v>
      </c>
    </row>
    <row r="44" spans="1:10" ht="35.15" customHeight="1" x14ac:dyDescent="0.35">
      <c r="A44" s="19" t="s">
        <v>1910</v>
      </c>
      <c r="B44" s="106" t="s">
        <v>1911</v>
      </c>
      <c r="C44" s="19" t="s">
        <v>1912</v>
      </c>
      <c r="D44" s="19" t="s">
        <v>1803</v>
      </c>
      <c r="E44" s="19" t="s">
        <v>27</v>
      </c>
      <c r="F44" s="60">
        <v>811102055</v>
      </c>
      <c r="G44" s="19" t="s">
        <v>28</v>
      </c>
      <c r="H44" s="26"/>
      <c r="I44" s="19" t="s">
        <v>27</v>
      </c>
      <c r="J44" s="60">
        <v>4233742124</v>
      </c>
    </row>
    <row r="45" spans="1:10" ht="26.15" customHeight="1" x14ac:dyDescent="0.35">
      <c r="A45" s="9" t="s">
        <v>1913</v>
      </c>
      <c r="B45" s="111" t="s">
        <v>1914</v>
      </c>
      <c r="C45" s="19" t="s">
        <v>1915</v>
      </c>
      <c r="D45" s="24"/>
      <c r="E45" s="19" t="s">
        <v>1916</v>
      </c>
      <c r="F45" s="59">
        <v>4672099300</v>
      </c>
      <c r="G45" s="24"/>
      <c r="H45" s="24"/>
      <c r="I45" s="19" t="s">
        <v>1916</v>
      </c>
      <c r="J45" s="59">
        <v>22623594683</v>
      </c>
    </row>
    <row r="46" spans="1:10" ht="35.15" customHeight="1" x14ac:dyDescent="0.35">
      <c r="A46" s="19" t="s">
        <v>1917</v>
      </c>
      <c r="B46" s="106" t="s">
        <v>1918</v>
      </c>
      <c r="C46" s="19" t="s">
        <v>1919</v>
      </c>
      <c r="D46" s="19" t="s">
        <v>1803</v>
      </c>
      <c r="E46" s="19" t="s">
        <v>65</v>
      </c>
      <c r="F46" s="60">
        <v>204270000</v>
      </c>
      <c r="G46" s="19" t="s">
        <v>28</v>
      </c>
      <c r="H46" s="26"/>
      <c r="I46" s="19" t="s">
        <v>65</v>
      </c>
      <c r="J46" s="60">
        <v>990683700</v>
      </c>
    </row>
    <row r="47" spans="1:10" ht="30" customHeight="1" x14ac:dyDescent="0.35">
      <c r="A47" s="19" t="s">
        <v>1920</v>
      </c>
      <c r="B47" s="106" t="s">
        <v>1921</v>
      </c>
      <c r="C47" s="19" t="s">
        <v>1922</v>
      </c>
      <c r="D47" s="19" t="s">
        <v>1803</v>
      </c>
      <c r="E47" s="19" t="s">
        <v>1923</v>
      </c>
      <c r="F47" s="60">
        <v>1838430000</v>
      </c>
      <c r="G47" s="19" t="s">
        <v>28</v>
      </c>
      <c r="H47" s="26"/>
      <c r="I47" s="19" t="s">
        <v>1923</v>
      </c>
      <c r="J47" s="60">
        <v>8391153300</v>
      </c>
    </row>
    <row r="48" spans="1:10" ht="35.15" customHeight="1" x14ac:dyDescent="0.35">
      <c r="A48" s="19" t="s">
        <v>1924</v>
      </c>
      <c r="B48" s="106" t="s">
        <v>1925</v>
      </c>
      <c r="C48" s="19" t="s">
        <v>1926</v>
      </c>
      <c r="D48" s="19" t="s">
        <v>1803</v>
      </c>
      <c r="E48" s="19" t="s">
        <v>1927</v>
      </c>
      <c r="F48" s="60">
        <v>408540000</v>
      </c>
      <c r="G48" s="19" t="s">
        <v>28</v>
      </c>
      <c r="H48" s="26"/>
      <c r="I48" s="19" t="s">
        <v>1928</v>
      </c>
      <c r="J48" s="60">
        <v>1995022400</v>
      </c>
    </row>
    <row r="49" spans="1:10" ht="27" customHeight="1" x14ac:dyDescent="0.35">
      <c r="A49" s="19" t="s">
        <v>1929</v>
      </c>
      <c r="B49" s="106" t="s">
        <v>1930</v>
      </c>
      <c r="C49" s="19" t="s">
        <v>1931</v>
      </c>
      <c r="D49" s="19" t="s">
        <v>1803</v>
      </c>
      <c r="E49" s="19" t="s">
        <v>1932</v>
      </c>
      <c r="F49" s="60">
        <v>333641000</v>
      </c>
      <c r="G49" s="19" t="s">
        <v>28</v>
      </c>
      <c r="H49" s="24"/>
      <c r="I49" s="19" t="s">
        <v>1932</v>
      </c>
      <c r="J49" s="60">
        <v>1655053710</v>
      </c>
    </row>
    <row r="50" spans="1:10" ht="21" customHeight="1" x14ac:dyDescent="0.35">
      <c r="A50" s="19" t="s">
        <v>1933</v>
      </c>
      <c r="B50" s="106" t="s">
        <v>1934</v>
      </c>
      <c r="C50" s="19" t="s">
        <v>1935</v>
      </c>
      <c r="D50" s="19" t="s">
        <v>1803</v>
      </c>
      <c r="E50" s="19" t="s">
        <v>96</v>
      </c>
      <c r="F50" s="60">
        <v>1062204000</v>
      </c>
      <c r="G50" s="19" t="s">
        <v>28</v>
      </c>
      <c r="H50" s="24"/>
      <c r="I50" s="19" t="s">
        <v>96</v>
      </c>
      <c r="J50" s="60">
        <v>5255405240</v>
      </c>
    </row>
    <row r="51" spans="1:10" ht="30" customHeight="1" x14ac:dyDescent="0.35">
      <c r="A51" s="19" t="s">
        <v>1936</v>
      </c>
      <c r="B51" s="106" t="s">
        <v>1937</v>
      </c>
      <c r="C51" s="19" t="s">
        <v>1938</v>
      </c>
      <c r="D51" s="26"/>
      <c r="E51" s="19" t="s">
        <v>1939</v>
      </c>
      <c r="F51" s="60">
        <v>389238300</v>
      </c>
      <c r="G51" s="19" t="s">
        <v>28</v>
      </c>
      <c r="H51" s="26"/>
      <c r="I51" s="19" t="s">
        <v>1939</v>
      </c>
      <c r="J51" s="60">
        <v>2208457773</v>
      </c>
    </row>
    <row r="52" spans="1:10" ht="30" customHeight="1" x14ac:dyDescent="0.35">
      <c r="A52" s="19" t="s">
        <v>1940</v>
      </c>
      <c r="B52" s="106" t="s">
        <v>1941</v>
      </c>
      <c r="C52" s="19" t="s">
        <v>1942</v>
      </c>
      <c r="D52" s="19" t="s">
        <v>1803</v>
      </c>
      <c r="E52" s="19" t="s">
        <v>1943</v>
      </c>
      <c r="F52" s="60">
        <v>435776000</v>
      </c>
      <c r="G52" s="19" t="s">
        <v>28</v>
      </c>
      <c r="H52" s="26"/>
      <c r="I52" s="19" t="s">
        <v>1944</v>
      </c>
      <c r="J52" s="60">
        <v>2127818560</v>
      </c>
    </row>
    <row r="53" spans="1:10" ht="27" customHeight="1" x14ac:dyDescent="0.35">
      <c r="A53" s="9" t="s">
        <v>1945</v>
      </c>
      <c r="B53" s="111" t="s">
        <v>1946</v>
      </c>
      <c r="C53" s="19" t="s">
        <v>1947</v>
      </c>
      <c r="D53" s="24"/>
      <c r="E53" s="119">
        <v>1</v>
      </c>
      <c r="F53" s="59">
        <v>390237408</v>
      </c>
      <c r="G53" s="24"/>
      <c r="H53" s="24"/>
      <c r="I53" s="119">
        <v>1</v>
      </c>
      <c r="J53" s="59">
        <v>1892602140</v>
      </c>
    </row>
    <row r="54" spans="1:10" ht="27" customHeight="1" x14ac:dyDescent="0.35">
      <c r="A54" s="19" t="s">
        <v>1948</v>
      </c>
      <c r="B54" s="106" t="s">
        <v>1949</v>
      </c>
      <c r="C54" s="19" t="s">
        <v>1950</v>
      </c>
      <c r="D54" s="19" t="s">
        <v>1803</v>
      </c>
      <c r="E54" s="19" t="s">
        <v>75</v>
      </c>
      <c r="F54" s="60">
        <v>390237408</v>
      </c>
      <c r="G54" s="19" t="s">
        <v>28</v>
      </c>
      <c r="H54" s="24"/>
      <c r="I54" s="19" t="s">
        <v>75</v>
      </c>
      <c r="J54" s="60">
        <v>1892602140</v>
      </c>
    </row>
    <row r="55" spans="1:10" ht="73" customHeight="1" x14ac:dyDescent="0.35">
      <c r="A55" s="9" t="s">
        <v>1951</v>
      </c>
      <c r="B55" s="111" t="s">
        <v>1952</v>
      </c>
      <c r="C55" s="26" t="s">
        <v>1953</v>
      </c>
      <c r="D55" s="26"/>
      <c r="E55" s="26" t="s">
        <v>1954</v>
      </c>
      <c r="F55" s="59">
        <v>2122155582</v>
      </c>
      <c r="G55" s="26"/>
      <c r="H55" s="26"/>
      <c r="I55" s="26" t="s">
        <v>1954</v>
      </c>
      <c r="J55" s="59">
        <v>11035499291</v>
      </c>
    </row>
    <row r="56" spans="1:10" ht="35.15" customHeight="1" x14ac:dyDescent="0.35">
      <c r="A56" s="19" t="s">
        <v>1955</v>
      </c>
      <c r="B56" s="106" t="s">
        <v>1956</v>
      </c>
      <c r="C56" s="19" t="s">
        <v>1957</v>
      </c>
      <c r="D56" s="19" t="s">
        <v>1803</v>
      </c>
      <c r="E56" s="19" t="s">
        <v>1958</v>
      </c>
      <c r="F56" s="60">
        <v>198011167</v>
      </c>
      <c r="G56" s="19" t="s">
        <v>28</v>
      </c>
      <c r="H56" s="26"/>
      <c r="I56" s="19" t="s">
        <v>1959</v>
      </c>
      <c r="J56" s="60">
        <v>1099487151</v>
      </c>
    </row>
    <row r="57" spans="1:10" ht="30" customHeight="1" x14ac:dyDescent="0.35">
      <c r="A57" s="19" t="s">
        <v>1960</v>
      </c>
      <c r="B57" s="106" t="s">
        <v>1961</v>
      </c>
      <c r="C57" s="19" t="s">
        <v>1962</v>
      </c>
      <c r="D57" s="19" t="s">
        <v>1803</v>
      </c>
      <c r="E57" s="19" t="s">
        <v>80</v>
      </c>
      <c r="F57" s="60">
        <v>341604806</v>
      </c>
      <c r="G57" s="19" t="s">
        <v>28</v>
      </c>
      <c r="H57" s="26"/>
      <c r="I57" s="19" t="s">
        <v>46</v>
      </c>
      <c r="J57" s="60">
        <v>1759820165</v>
      </c>
    </row>
    <row r="58" spans="1:10" ht="21" customHeight="1" x14ac:dyDescent="0.35">
      <c r="A58" s="19" t="s">
        <v>1963</v>
      </c>
      <c r="B58" s="106" t="s">
        <v>1964</v>
      </c>
      <c r="C58" s="19" t="s">
        <v>1965</v>
      </c>
      <c r="D58" s="19" t="s">
        <v>1803</v>
      </c>
      <c r="E58" s="19" t="s">
        <v>101</v>
      </c>
      <c r="F58" s="60">
        <v>304149859</v>
      </c>
      <c r="G58" s="19" t="s">
        <v>28</v>
      </c>
      <c r="H58" s="24"/>
      <c r="I58" s="19" t="s">
        <v>101</v>
      </c>
      <c r="J58" s="60">
        <v>1629706402</v>
      </c>
    </row>
    <row r="59" spans="1:10" ht="35.15" customHeight="1" x14ac:dyDescent="0.35">
      <c r="A59" s="19" t="s">
        <v>1966</v>
      </c>
      <c r="B59" s="106" t="s">
        <v>1967</v>
      </c>
      <c r="C59" s="19" t="s">
        <v>1968</v>
      </c>
      <c r="D59" s="19" t="s">
        <v>1803</v>
      </c>
      <c r="E59" s="19" t="s">
        <v>80</v>
      </c>
      <c r="F59" s="60">
        <v>234910500</v>
      </c>
      <c r="G59" s="19" t="s">
        <v>28</v>
      </c>
      <c r="H59" s="26"/>
      <c r="I59" s="19" t="s">
        <v>80</v>
      </c>
      <c r="J59" s="60">
        <v>1310656755</v>
      </c>
    </row>
    <row r="60" spans="1:10" ht="43" customHeight="1" x14ac:dyDescent="0.35">
      <c r="A60" s="19" t="s">
        <v>1969</v>
      </c>
      <c r="B60" s="106" t="s">
        <v>1970</v>
      </c>
      <c r="C60" s="19" t="s">
        <v>1971</v>
      </c>
      <c r="D60" s="19" t="s">
        <v>1803</v>
      </c>
      <c r="E60" s="19" t="s">
        <v>101</v>
      </c>
      <c r="F60" s="60">
        <v>587276250</v>
      </c>
      <c r="G60" s="19" t="s">
        <v>28</v>
      </c>
      <c r="H60" s="26"/>
      <c r="I60" s="19" t="s">
        <v>101</v>
      </c>
      <c r="J60" s="60">
        <v>2834321888</v>
      </c>
    </row>
    <row r="61" spans="1:10" ht="21" customHeight="1" x14ac:dyDescent="0.35">
      <c r="A61" s="19" t="s">
        <v>1972</v>
      </c>
      <c r="B61" s="106" t="s">
        <v>1973</v>
      </c>
      <c r="C61" s="19" t="s">
        <v>1974</v>
      </c>
      <c r="D61" s="19" t="s">
        <v>1803</v>
      </c>
      <c r="E61" s="19" t="s">
        <v>65</v>
      </c>
      <c r="F61" s="60">
        <v>149798000</v>
      </c>
      <c r="G61" s="19" t="s">
        <v>28</v>
      </c>
      <c r="H61" s="24"/>
      <c r="I61" s="19" t="s">
        <v>65</v>
      </c>
      <c r="J61" s="60">
        <v>812401380</v>
      </c>
    </row>
    <row r="62" spans="1:10" ht="27" customHeight="1" x14ac:dyDescent="0.35">
      <c r="A62" s="19" t="s">
        <v>1975</v>
      </c>
      <c r="B62" s="106" t="s">
        <v>1976</v>
      </c>
      <c r="C62" s="19" t="s">
        <v>1977</v>
      </c>
      <c r="D62" s="19" t="s">
        <v>1803</v>
      </c>
      <c r="E62" s="19" t="s">
        <v>99</v>
      </c>
      <c r="F62" s="60">
        <v>306405000</v>
      </c>
      <c r="G62" s="19" t="s">
        <v>28</v>
      </c>
      <c r="H62" s="24"/>
      <c r="I62" s="19" t="s">
        <v>99</v>
      </c>
      <c r="J62" s="60">
        <v>1589105550</v>
      </c>
    </row>
    <row r="63" spans="1:10" ht="26.15" customHeight="1" x14ac:dyDescent="0.35">
      <c r="A63" s="9" t="s">
        <v>1978</v>
      </c>
      <c r="B63" s="111" t="s">
        <v>1979</v>
      </c>
      <c r="C63" s="19" t="s">
        <v>1980</v>
      </c>
      <c r="D63" s="24"/>
      <c r="E63" s="19" t="s">
        <v>1916</v>
      </c>
      <c r="F63" s="59">
        <v>1175165310</v>
      </c>
      <c r="G63" s="24"/>
      <c r="H63" s="24"/>
      <c r="I63" s="19" t="s">
        <v>1916</v>
      </c>
      <c r="J63" s="59">
        <v>5698343877</v>
      </c>
    </row>
    <row r="64" spans="1:10" ht="21" customHeight="1" x14ac:dyDescent="0.35">
      <c r="A64" s="19" t="s">
        <v>1981</v>
      </c>
      <c r="B64" s="106" t="s">
        <v>1982</v>
      </c>
      <c r="C64" s="19" t="s">
        <v>1983</v>
      </c>
      <c r="D64" s="19" t="s">
        <v>1803</v>
      </c>
      <c r="E64" s="19" t="s">
        <v>65</v>
      </c>
      <c r="F64" s="60">
        <v>341913935</v>
      </c>
      <c r="G64" s="19" t="s">
        <v>28</v>
      </c>
      <c r="H64" s="24"/>
      <c r="I64" s="19" t="s">
        <v>65</v>
      </c>
      <c r="J64" s="60">
        <v>1661846075</v>
      </c>
    </row>
    <row r="65" spans="1:10" ht="30" customHeight="1" x14ac:dyDescent="0.35">
      <c r="A65" s="19" t="s">
        <v>1984</v>
      </c>
      <c r="B65" s="106" t="s">
        <v>1985</v>
      </c>
      <c r="C65" s="19" t="s">
        <v>1986</v>
      </c>
      <c r="D65" s="19" t="s">
        <v>1803</v>
      </c>
      <c r="E65" s="19" t="s">
        <v>1987</v>
      </c>
      <c r="F65" s="60">
        <v>262146500</v>
      </c>
      <c r="G65" s="19" t="s">
        <v>28</v>
      </c>
      <c r="H65" s="26"/>
      <c r="I65" s="19" t="s">
        <v>1987</v>
      </c>
      <c r="J65" s="60">
        <v>1270409915</v>
      </c>
    </row>
    <row r="66" spans="1:10" ht="21" customHeight="1" x14ac:dyDescent="0.35">
      <c r="A66" s="19" t="s">
        <v>1988</v>
      </c>
      <c r="B66" s="106" t="s">
        <v>1989</v>
      </c>
      <c r="C66" s="19" t="s">
        <v>1990</v>
      </c>
      <c r="D66" s="19" t="s">
        <v>1803</v>
      </c>
      <c r="E66" s="19" t="s">
        <v>75</v>
      </c>
      <c r="F66" s="60">
        <v>220952050</v>
      </c>
      <c r="G66" s="19" t="s">
        <v>28</v>
      </c>
      <c r="H66" s="24"/>
      <c r="I66" s="19" t="s">
        <v>75</v>
      </c>
      <c r="J66" s="60">
        <v>1068259786</v>
      </c>
    </row>
    <row r="67" spans="1:10" ht="30" customHeight="1" x14ac:dyDescent="0.35">
      <c r="A67" s="19" t="s">
        <v>1991</v>
      </c>
      <c r="B67" s="106" t="s">
        <v>1992</v>
      </c>
      <c r="C67" s="19" t="s">
        <v>1993</v>
      </c>
      <c r="D67" s="19" t="s">
        <v>1803</v>
      </c>
      <c r="E67" s="19" t="s">
        <v>1994</v>
      </c>
      <c r="F67" s="60">
        <v>350152825</v>
      </c>
      <c r="G67" s="19" t="s">
        <v>28</v>
      </c>
      <c r="H67" s="26"/>
      <c r="I67" s="19" t="s">
        <v>1994</v>
      </c>
      <c r="J67" s="60">
        <v>1697828101</v>
      </c>
    </row>
    <row r="68" spans="1:10" ht="27" customHeight="1" x14ac:dyDescent="0.35">
      <c r="A68" s="9" t="s">
        <v>1995</v>
      </c>
      <c r="B68" s="111" t="s">
        <v>1996</v>
      </c>
      <c r="C68" s="19" t="s">
        <v>1997</v>
      </c>
      <c r="D68" s="24"/>
      <c r="E68" s="19" t="s">
        <v>1846</v>
      </c>
      <c r="F68" s="59">
        <v>605760643</v>
      </c>
      <c r="G68" s="24"/>
      <c r="H68" s="24"/>
      <c r="I68" s="19" t="s">
        <v>1846</v>
      </c>
      <c r="J68" s="59">
        <v>2990461408</v>
      </c>
    </row>
    <row r="69" spans="1:10" ht="30" customHeight="1" x14ac:dyDescent="0.35">
      <c r="A69" s="19" t="s">
        <v>1998</v>
      </c>
      <c r="B69" s="106" t="s">
        <v>1999</v>
      </c>
      <c r="C69" s="19" t="s">
        <v>2000</v>
      </c>
      <c r="D69" s="19" t="s">
        <v>1803</v>
      </c>
      <c r="E69" s="19" t="s">
        <v>65</v>
      </c>
      <c r="F69" s="60">
        <v>263846708</v>
      </c>
      <c r="G69" s="19" t="s">
        <v>28</v>
      </c>
      <c r="H69" s="26"/>
      <c r="I69" s="19" t="s">
        <v>65</v>
      </c>
      <c r="J69" s="60">
        <v>1292635307</v>
      </c>
    </row>
    <row r="70" spans="1:10" ht="30" customHeight="1" x14ac:dyDescent="0.35">
      <c r="A70" s="19" t="s">
        <v>2001</v>
      </c>
      <c r="B70" s="106" t="s">
        <v>2002</v>
      </c>
      <c r="C70" s="19" t="s">
        <v>2003</v>
      </c>
      <c r="D70" s="19" t="s">
        <v>2004</v>
      </c>
      <c r="E70" s="19" t="s">
        <v>27</v>
      </c>
      <c r="F70" s="60">
        <v>341913935</v>
      </c>
      <c r="G70" s="19" t="s">
        <v>28</v>
      </c>
      <c r="H70" s="26"/>
      <c r="I70" s="19" t="s">
        <v>27</v>
      </c>
      <c r="J70" s="60">
        <v>1697826101</v>
      </c>
    </row>
    <row r="71" spans="1:10" ht="27" customHeight="1" x14ac:dyDescent="0.35">
      <c r="A71" s="9" t="s">
        <v>2005</v>
      </c>
      <c r="B71" s="111" t="s">
        <v>2006</v>
      </c>
      <c r="C71" s="19" t="s">
        <v>2007</v>
      </c>
      <c r="D71" s="24"/>
      <c r="E71" s="19" t="s">
        <v>1846</v>
      </c>
      <c r="F71" s="59">
        <v>10432271078</v>
      </c>
      <c r="G71" s="24"/>
      <c r="H71" s="24"/>
      <c r="I71" s="19" t="s">
        <v>1846</v>
      </c>
      <c r="J71" s="59">
        <v>49917048165</v>
      </c>
    </row>
    <row r="72" spans="1:10" ht="35.15" customHeight="1" x14ac:dyDescent="0.35">
      <c r="A72" s="19" t="s">
        <v>2008</v>
      </c>
      <c r="B72" s="106" t="s">
        <v>2009</v>
      </c>
      <c r="C72" s="19" t="s">
        <v>2010</v>
      </c>
      <c r="D72" s="19" t="s">
        <v>1803</v>
      </c>
      <c r="E72" s="19" t="s">
        <v>75</v>
      </c>
      <c r="F72" s="60">
        <v>887839880</v>
      </c>
      <c r="G72" s="19" t="s">
        <v>28</v>
      </c>
      <c r="H72" s="26"/>
      <c r="I72" s="19" t="s">
        <v>75</v>
      </c>
      <c r="J72" s="60">
        <v>4189962311</v>
      </c>
    </row>
    <row r="73" spans="1:10" ht="35.15" customHeight="1" x14ac:dyDescent="0.35">
      <c r="A73" s="19" t="s">
        <v>2011</v>
      </c>
      <c r="B73" s="106" t="s">
        <v>2012</v>
      </c>
      <c r="C73" s="19" t="s">
        <v>2013</v>
      </c>
      <c r="D73" s="19" t="s">
        <v>1803</v>
      </c>
      <c r="E73" s="19" t="s">
        <v>2014</v>
      </c>
      <c r="F73" s="60">
        <v>1825860157</v>
      </c>
      <c r="G73" s="19" t="s">
        <v>28</v>
      </c>
      <c r="H73" s="26"/>
      <c r="I73" s="19" t="s">
        <v>2014</v>
      </c>
      <c r="J73" s="60">
        <v>8655191150</v>
      </c>
    </row>
    <row r="74" spans="1:10" ht="30" customHeight="1" x14ac:dyDescent="0.35">
      <c r="A74" s="19" t="s">
        <v>2015</v>
      </c>
      <c r="B74" s="106" t="s">
        <v>2016</v>
      </c>
      <c r="C74" s="19" t="s">
        <v>2017</v>
      </c>
      <c r="D74" s="19" t="s">
        <v>1803</v>
      </c>
      <c r="E74" s="19" t="s">
        <v>1475</v>
      </c>
      <c r="F74" s="60">
        <v>686825132</v>
      </c>
      <c r="G74" s="19" t="s">
        <v>28</v>
      </c>
      <c r="H74" s="26"/>
      <c r="I74" s="19" t="s">
        <v>1475</v>
      </c>
      <c r="J74" s="60">
        <v>3281015142</v>
      </c>
    </row>
    <row r="75" spans="1:10" ht="35.15" customHeight="1" x14ac:dyDescent="0.35">
      <c r="A75" s="19" t="s">
        <v>2018</v>
      </c>
      <c r="B75" s="106" t="s">
        <v>2019</v>
      </c>
      <c r="C75" s="19" t="s">
        <v>2020</v>
      </c>
      <c r="D75" s="19" t="s">
        <v>1803</v>
      </c>
      <c r="E75" s="19" t="s">
        <v>27</v>
      </c>
      <c r="F75" s="60">
        <v>346133711</v>
      </c>
      <c r="G75" s="19" t="s">
        <v>28</v>
      </c>
      <c r="H75" s="26"/>
      <c r="I75" s="19" t="s">
        <v>27</v>
      </c>
      <c r="J75" s="60">
        <v>1628704779</v>
      </c>
    </row>
    <row r="76" spans="1:10" ht="35.15" customHeight="1" x14ac:dyDescent="0.35">
      <c r="A76" s="19" t="s">
        <v>2021</v>
      </c>
      <c r="B76" s="106" t="s">
        <v>2022</v>
      </c>
      <c r="C76" s="19" t="s">
        <v>2023</v>
      </c>
      <c r="D76" s="19" t="s">
        <v>1803</v>
      </c>
      <c r="E76" s="19" t="s">
        <v>1475</v>
      </c>
      <c r="F76" s="60">
        <v>1378288912</v>
      </c>
      <c r="G76" s="19" t="s">
        <v>28</v>
      </c>
      <c r="H76" s="26"/>
      <c r="I76" s="19" t="s">
        <v>1475</v>
      </c>
      <c r="J76" s="60">
        <v>6722327182</v>
      </c>
    </row>
    <row r="77" spans="1:10" ht="35.15" customHeight="1" x14ac:dyDescent="0.35">
      <c r="A77" s="19" t="s">
        <v>2024</v>
      </c>
      <c r="B77" s="106" t="s">
        <v>2025</v>
      </c>
      <c r="C77" s="19" t="s">
        <v>2026</v>
      </c>
      <c r="D77" s="19" t="s">
        <v>1803</v>
      </c>
      <c r="E77" s="19" t="s">
        <v>2027</v>
      </c>
      <c r="F77" s="60">
        <v>275814967</v>
      </c>
      <c r="G77" s="19" t="s">
        <v>28</v>
      </c>
      <c r="H77" s="26"/>
      <c r="I77" s="19" t="s">
        <v>2027</v>
      </c>
      <c r="J77" s="60">
        <v>1337667754</v>
      </c>
    </row>
    <row r="78" spans="1:10" ht="27" customHeight="1" x14ac:dyDescent="0.35">
      <c r="A78" s="19" t="s">
        <v>2028</v>
      </c>
      <c r="B78" s="106" t="s">
        <v>2029</v>
      </c>
      <c r="C78" s="19" t="s">
        <v>2030</v>
      </c>
      <c r="D78" s="19" t="s">
        <v>1803</v>
      </c>
      <c r="E78" s="19" t="s">
        <v>2027</v>
      </c>
      <c r="F78" s="60">
        <v>227003198</v>
      </c>
      <c r="G78" s="19" t="s">
        <v>28</v>
      </c>
      <c r="H78" s="24"/>
      <c r="I78" s="19" t="s">
        <v>2027</v>
      </c>
      <c r="J78" s="60">
        <v>1100936838</v>
      </c>
    </row>
    <row r="79" spans="1:10" ht="27" customHeight="1" x14ac:dyDescent="0.35">
      <c r="A79" s="19" t="s">
        <v>2031</v>
      </c>
      <c r="B79" s="106" t="s">
        <v>2032</v>
      </c>
      <c r="C79" s="19" t="s">
        <v>2033</v>
      </c>
      <c r="D79" s="19" t="s">
        <v>1803</v>
      </c>
      <c r="E79" s="19" t="s">
        <v>96</v>
      </c>
      <c r="F79" s="60">
        <v>4804505121</v>
      </c>
      <c r="G79" s="19" t="s">
        <v>28</v>
      </c>
      <c r="H79" s="24"/>
      <c r="I79" s="19" t="s">
        <v>96</v>
      </c>
      <c r="J79" s="60">
        <v>23001243009</v>
      </c>
    </row>
    <row r="80" spans="1:10" ht="27" customHeight="1" x14ac:dyDescent="0.35">
      <c r="A80" s="9" t="s">
        <v>2034</v>
      </c>
      <c r="B80" s="111" t="s">
        <v>2035</v>
      </c>
      <c r="C80" s="19" t="s">
        <v>2036</v>
      </c>
      <c r="D80" s="24"/>
      <c r="E80" s="19" t="s">
        <v>1916</v>
      </c>
      <c r="F80" s="59">
        <v>1052872266</v>
      </c>
      <c r="G80" s="24"/>
      <c r="H80" s="24"/>
      <c r="I80" s="19" t="s">
        <v>1916</v>
      </c>
      <c r="J80" s="59">
        <v>5143440238</v>
      </c>
    </row>
    <row r="81" spans="1:11" ht="30" customHeight="1" x14ac:dyDescent="0.35">
      <c r="A81" s="19" t="s">
        <v>2037</v>
      </c>
      <c r="B81" s="106" t="s">
        <v>2038</v>
      </c>
      <c r="C81" s="19" t="s">
        <v>2039</v>
      </c>
      <c r="D81" s="19" t="s">
        <v>1803</v>
      </c>
      <c r="E81" s="19" t="s">
        <v>2040</v>
      </c>
      <c r="F81" s="60">
        <v>282262329</v>
      </c>
      <c r="G81" s="19" t="s">
        <v>28</v>
      </c>
      <c r="H81" s="26"/>
      <c r="I81" s="19" t="s">
        <v>2040</v>
      </c>
      <c r="J81" s="60">
        <v>1360858522</v>
      </c>
    </row>
    <row r="82" spans="1:11" ht="30" customHeight="1" x14ac:dyDescent="0.35">
      <c r="A82" s="19" t="s">
        <v>2041</v>
      </c>
      <c r="B82" s="106" t="s">
        <v>2042</v>
      </c>
      <c r="C82" s="19" t="s">
        <v>2043</v>
      </c>
      <c r="D82" s="19" t="s">
        <v>1803</v>
      </c>
      <c r="E82" s="19" t="s">
        <v>65</v>
      </c>
      <c r="F82" s="60">
        <v>282262329</v>
      </c>
      <c r="G82" s="19" t="s">
        <v>28</v>
      </c>
      <c r="H82" s="26"/>
      <c r="I82" s="19" t="s">
        <v>65</v>
      </c>
      <c r="J82" s="60">
        <v>1386153838</v>
      </c>
    </row>
    <row r="83" spans="1:11" ht="21" customHeight="1" x14ac:dyDescent="0.35">
      <c r="A83" s="19" t="s">
        <v>2044</v>
      </c>
      <c r="B83" s="106" t="s">
        <v>1884</v>
      </c>
      <c r="C83" s="19" t="s">
        <v>2045</v>
      </c>
      <c r="D83" s="19" t="s">
        <v>1803</v>
      </c>
      <c r="E83" s="19" t="s">
        <v>65</v>
      </c>
      <c r="F83" s="60">
        <v>326064626</v>
      </c>
      <c r="G83" s="19" t="s">
        <v>28</v>
      </c>
      <c r="H83" s="24"/>
      <c r="I83" s="19" t="s">
        <v>65</v>
      </c>
      <c r="J83" s="60">
        <v>1600070019</v>
      </c>
    </row>
    <row r="84" spans="1:11" ht="30" customHeight="1" x14ac:dyDescent="0.35">
      <c r="A84" s="19" t="s">
        <v>2046</v>
      </c>
      <c r="B84" s="106" t="s">
        <v>2047</v>
      </c>
      <c r="C84" s="19" t="s">
        <v>2048</v>
      </c>
      <c r="D84" s="19" t="s">
        <v>2049</v>
      </c>
      <c r="E84" s="19" t="s">
        <v>65</v>
      </c>
      <c r="F84" s="60">
        <v>162282982</v>
      </c>
      <c r="G84" s="19" t="s">
        <v>28</v>
      </c>
      <c r="H84" s="26"/>
      <c r="I84" s="19" t="s">
        <v>65</v>
      </c>
      <c r="J84" s="60">
        <v>796357859</v>
      </c>
    </row>
    <row r="85" spans="1:11" ht="11.25" customHeight="1" x14ac:dyDescent="0.35">
      <c r="A85" s="562" t="s">
        <v>660</v>
      </c>
      <c r="B85" s="562"/>
      <c r="C85" s="562"/>
      <c r="D85" s="562"/>
      <c r="E85" s="562"/>
      <c r="F85" s="562"/>
      <c r="G85" s="562"/>
      <c r="H85" s="562"/>
      <c r="I85" s="562"/>
      <c r="J85" s="562"/>
      <c r="K85" s="562"/>
    </row>
    <row r="86" spans="1:11" ht="11.25" customHeight="1" x14ac:dyDescent="0.35">
      <c r="A86" s="630" t="s">
        <v>2050</v>
      </c>
      <c r="B86" s="630"/>
      <c r="C86" s="630"/>
      <c r="D86" s="630"/>
      <c r="E86" s="630"/>
      <c r="F86" s="630"/>
      <c r="G86" s="630"/>
      <c r="H86" s="630"/>
      <c r="I86" s="630"/>
      <c r="J86" s="630"/>
      <c r="K86" s="630"/>
    </row>
    <row r="87" spans="1:11" ht="22.5" customHeight="1" x14ac:dyDescent="0.35">
      <c r="A87" s="546" t="s">
        <v>2051</v>
      </c>
      <c r="B87" s="546"/>
      <c r="C87" s="546"/>
      <c r="D87" s="546"/>
      <c r="E87" s="546"/>
      <c r="F87" s="546"/>
      <c r="G87" s="546"/>
      <c r="H87" s="546"/>
      <c r="I87" s="546"/>
      <c r="J87" s="546"/>
      <c r="K87" s="546"/>
    </row>
  </sheetData>
  <mergeCells count="11">
    <mergeCell ref="A85:K85"/>
    <mergeCell ref="A86:K86"/>
    <mergeCell ref="A87:K87"/>
    <mergeCell ref="A1:K1"/>
    <mergeCell ref="A2:K2"/>
    <mergeCell ref="A3:A4"/>
    <mergeCell ref="B3:B4"/>
    <mergeCell ref="C3:C4"/>
    <mergeCell ref="D3:G3"/>
    <mergeCell ref="H3:H4"/>
    <mergeCell ref="I3:J3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zoomScale="70" zoomScaleNormal="70" workbookViewId="0">
      <selection activeCell="A2" sqref="A2:K2"/>
    </sheetView>
  </sheetViews>
  <sheetFormatPr defaultColWidth="9.1796875" defaultRowHeight="13" x14ac:dyDescent="0.35"/>
  <cols>
    <col min="1" max="1" width="16" style="2" customWidth="1"/>
    <col min="2" max="2" width="41.81640625" style="2" customWidth="1"/>
    <col min="3" max="3" width="24" style="2" customWidth="1"/>
    <col min="4" max="7" width="20" style="2" customWidth="1"/>
    <col min="8" max="8" width="24" style="2" customWidth="1"/>
    <col min="9" max="10" width="20" style="2" customWidth="1"/>
    <col min="11" max="16384" width="9.1796875" style="2"/>
  </cols>
  <sheetData>
    <row r="1" spans="1:11" ht="52.4" customHeight="1" x14ac:dyDescent="0.35">
      <c r="A1" s="546" t="s">
        <v>312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</row>
    <row r="2" spans="1:11" ht="11.25" customHeight="1" x14ac:dyDescent="0.35">
      <c r="A2" s="482" t="s">
        <v>6327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</row>
    <row r="3" spans="1:11" ht="39" customHeight="1" x14ac:dyDescent="0.35"/>
    <row r="4" spans="1:11" ht="25" customHeight="1" x14ac:dyDescent="0.35">
      <c r="A4" s="547" t="s">
        <v>0</v>
      </c>
      <c r="B4" s="547" t="s">
        <v>1</v>
      </c>
      <c r="C4" s="547" t="s">
        <v>2</v>
      </c>
      <c r="D4" s="549" t="s">
        <v>3</v>
      </c>
      <c r="E4" s="550"/>
      <c r="F4" s="550"/>
      <c r="G4" s="551"/>
      <c r="H4" s="547" t="s">
        <v>4</v>
      </c>
      <c r="I4" s="549" t="s">
        <v>5</v>
      </c>
      <c r="J4" s="551"/>
    </row>
    <row r="5" spans="1:11" ht="25" customHeight="1" x14ac:dyDescent="0.35">
      <c r="A5" s="548"/>
      <c r="B5" s="548"/>
      <c r="C5" s="548"/>
      <c r="D5" s="3" t="s">
        <v>6</v>
      </c>
      <c r="E5" s="3" t="s">
        <v>7</v>
      </c>
      <c r="F5" s="3" t="s">
        <v>8</v>
      </c>
      <c r="G5" s="3" t="s">
        <v>9</v>
      </c>
      <c r="H5" s="548"/>
      <c r="I5" s="3" t="s">
        <v>7</v>
      </c>
      <c r="J5" s="3" t="s">
        <v>10</v>
      </c>
    </row>
    <row r="6" spans="1:11" ht="13" customHeight="1" x14ac:dyDescent="0.35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</row>
    <row r="7" spans="1:11" ht="13" customHeight="1" x14ac:dyDescent="0.3">
      <c r="A7" s="8">
        <v>40</v>
      </c>
      <c r="B7" s="9" t="s">
        <v>11</v>
      </c>
      <c r="C7" s="10"/>
      <c r="D7" s="10"/>
      <c r="E7" s="10"/>
      <c r="F7" s="11" t="s">
        <v>3923</v>
      </c>
      <c r="G7" s="10"/>
      <c r="H7" s="10"/>
      <c r="I7" s="10"/>
      <c r="J7" s="39">
        <v>76370292100</v>
      </c>
    </row>
    <row r="8" spans="1:11" ht="13" customHeight="1" x14ac:dyDescent="0.3">
      <c r="A8" s="8">
        <v>4001</v>
      </c>
      <c r="B8" s="9" t="s">
        <v>12</v>
      </c>
      <c r="C8" s="10"/>
      <c r="D8" s="10"/>
      <c r="E8" s="10"/>
      <c r="F8" s="11" t="s">
        <v>3923</v>
      </c>
      <c r="G8" s="10"/>
      <c r="H8" s="10"/>
      <c r="I8" s="10"/>
      <c r="J8" s="39">
        <v>76370292100</v>
      </c>
    </row>
    <row r="9" spans="1:11" x14ac:dyDescent="0.35">
      <c r="A9" s="178">
        <v>4001.01</v>
      </c>
      <c r="B9" s="180" t="s">
        <v>13</v>
      </c>
      <c r="C9" s="28" t="s">
        <v>14</v>
      </c>
      <c r="D9" s="573"/>
      <c r="E9" s="121">
        <v>0.88</v>
      </c>
      <c r="F9" s="13" t="s">
        <v>3924</v>
      </c>
      <c r="G9" s="573"/>
      <c r="H9" s="573"/>
      <c r="I9" s="121">
        <v>0.89</v>
      </c>
      <c r="J9" s="39">
        <v>21119400459</v>
      </c>
    </row>
    <row r="10" spans="1:11" ht="9.65" customHeight="1" x14ac:dyDescent="0.3">
      <c r="A10" s="122"/>
      <c r="B10" s="122"/>
      <c r="C10" s="123" t="s">
        <v>3925</v>
      </c>
      <c r="D10" s="574"/>
      <c r="E10" s="122"/>
      <c r="F10" s="122"/>
      <c r="G10" s="574"/>
      <c r="H10" s="574"/>
      <c r="I10" s="122"/>
      <c r="J10" s="122"/>
    </row>
    <row r="11" spans="1:11" ht="9.65" customHeight="1" x14ac:dyDescent="0.3">
      <c r="A11" s="122"/>
      <c r="B11" s="122"/>
      <c r="C11" s="123" t="s">
        <v>3926</v>
      </c>
      <c r="D11" s="574"/>
      <c r="E11" s="124">
        <v>1</v>
      </c>
      <c r="F11" s="122"/>
      <c r="G11" s="574"/>
      <c r="H11" s="574"/>
      <c r="I11" s="124">
        <v>1</v>
      </c>
      <c r="J11" s="122"/>
    </row>
    <row r="12" spans="1:11" ht="9" customHeight="1" x14ac:dyDescent="0.3">
      <c r="A12" s="122"/>
      <c r="B12" s="122"/>
      <c r="C12" s="123" t="s">
        <v>3925</v>
      </c>
      <c r="D12" s="574"/>
      <c r="E12" s="122"/>
      <c r="F12" s="122"/>
      <c r="G12" s="574"/>
      <c r="H12" s="574"/>
      <c r="I12" s="122"/>
      <c r="J12" s="122"/>
    </row>
    <row r="13" spans="1:11" ht="9" customHeight="1" x14ac:dyDescent="0.3">
      <c r="A13" s="122"/>
      <c r="B13" s="122"/>
      <c r="C13" s="123" t="s">
        <v>3927</v>
      </c>
      <c r="D13" s="574"/>
      <c r="E13" s="122"/>
      <c r="F13" s="122"/>
      <c r="G13" s="574"/>
      <c r="H13" s="574"/>
      <c r="I13" s="122"/>
      <c r="J13" s="122"/>
    </row>
    <row r="14" spans="1:11" ht="13.4" customHeight="1" x14ac:dyDescent="0.3">
      <c r="A14" s="122"/>
      <c r="B14" s="122"/>
      <c r="C14" s="123" t="s">
        <v>3928</v>
      </c>
      <c r="D14" s="574"/>
      <c r="E14" s="122"/>
      <c r="F14" s="122"/>
      <c r="G14" s="574"/>
      <c r="H14" s="574"/>
      <c r="I14" s="122"/>
      <c r="J14" s="122"/>
    </row>
    <row r="15" spans="1:11" ht="14.9" customHeight="1" x14ac:dyDescent="0.35">
      <c r="A15" s="125"/>
      <c r="B15" s="125"/>
      <c r="C15" s="123" t="s">
        <v>19</v>
      </c>
      <c r="D15" s="574"/>
      <c r="E15" s="124">
        <v>1</v>
      </c>
      <c r="F15" s="125"/>
      <c r="G15" s="574"/>
      <c r="H15" s="574"/>
      <c r="I15" s="124">
        <v>1</v>
      </c>
      <c r="J15" s="125"/>
    </row>
    <row r="16" spans="1:11" ht="9.65" customHeight="1" x14ac:dyDescent="0.3">
      <c r="A16" s="122"/>
      <c r="B16" s="122"/>
      <c r="C16" s="123" t="s">
        <v>3929</v>
      </c>
      <c r="D16" s="574"/>
      <c r="E16" s="124">
        <v>1</v>
      </c>
      <c r="F16" s="122"/>
      <c r="G16" s="574"/>
      <c r="H16" s="574"/>
      <c r="I16" s="124">
        <v>1</v>
      </c>
      <c r="J16" s="122"/>
    </row>
    <row r="17" spans="1:10" ht="9" customHeight="1" x14ac:dyDescent="0.3">
      <c r="A17" s="122"/>
      <c r="B17" s="122"/>
      <c r="C17" s="123" t="s">
        <v>3930</v>
      </c>
      <c r="D17" s="574"/>
      <c r="E17" s="122"/>
      <c r="F17" s="122"/>
      <c r="G17" s="574"/>
      <c r="H17" s="574"/>
      <c r="I17" s="122"/>
      <c r="J17" s="122"/>
    </row>
    <row r="18" spans="1:10" ht="9.65" customHeight="1" x14ac:dyDescent="0.3">
      <c r="A18" s="122"/>
      <c r="B18" s="122"/>
      <c r="C18" s="123" t="s">
        <v>3931</v>
      </c>
      <c r="D18" s="574"/>
      <c r="E18" s="122"/>
      <c r="F18" s="122"/>
      <c r="G18" s="574"/>
      <c r="H18" s="574"/>
      <c r="I18" s="122"/>
      <c r="J18" s="122"/>
    </row>
    <row r="19" spans="1:10" ht="9.65" customHeight="1" x14ac:dyDescent="0.3">
      <c r="A19" s="122"/>
      <c r="B19" s="122"/>
      <c r="C19" s="123" t="s">
        <v>3932</v>
      </c>
      <c r="D19" s="574"/>
      <c r="E19" s="124">
        <v>1</v>
      </c>
      <c r="F19" s="122"/>
      <c r="G19" s="574"/>
      <c r="H19" s="574"/>
      <c r="I19" s="124">
        <v>1</v>
      </c>
      <c r="J19" s="122"/>
    </row>
    <row r="20" spans="1:10" ht="13.5" customHeight="1" x14ac:dyDescent="0.3">
      <c r="A20" s="122"/>
      <c r="B20" s="122"/>
      <c r="C20" s="123" t="s">
        <v>3933</v>
      </c>
      <c r="D20" s="574"/>
      <c r="E20" s="122"/>
      <c r="F20" s="122"/>
      <c r="G20" s="574"/>
      <c r="H20" s="574"/>
      <c r="I20" s="122"/>
      <c r="J20" s="122"/>
    </row>
    <row r="21" spans="1:10" ht="13.5" customHeight="1" x14ac:dyDescent="0.3">
      <c r="A21" s="122"/>
      <c r="B21" s="122"/>
      <c r="C21" s="123" t="s">
        <v>3934</v>
      </c>
      <c r="D21" s="574"/>
      <c r="E21" s="124">
        <v>1</v>
      </c>
      <c r="F21" s="122"/>
      <c r="G21" s="574"/>
      <c r="H21" s="574"/>
      <c r="I21" s="124">
        <v>1</v>
      </c>
      <c r="J21" s="122"/>
    </row>
    <row r="22" spans="1:10" ht="9.75" customHeight="1" x14ac:dyDescent="0.3">
      <c r="A22" s="274"/>
      <c r="B22" s="274"/>
      <c r="C22" s="20" t="s">
        <v>3935</v>
      </c>
      <c r="D22" s="576"/>
      <c r="E22" s="274"/>
      <c r="F22" s="274"/>
      <c r="G22" s="576"/>
      <c r="H22" s="576"/>
      <c r="I22" s="274"/>
      <c r="J22" s="274"/>
    </row>
    <row r="23" spans="1:10" ht="19" customHeight="1" x14ac:dyDescent="0.35">
      <c r="A23" s="19" t="s">
        <v>3936</v>
      </c>
      <c r="B23" s="77" t="s">
        <v>24</v>
      </c>
      <c r="C23" s="19" t="s">
        <v>3937</v>
      </c>
      <c r="D23" s="24"/>
      <c r="E23" s="19" t="s">
        <v>94</v>
      </c>
      <c r="F23" s="25" t="s">
        <v>3938</v>
      </c>
      <c r="G23" s="19" t="s">
        <v>28</v>
      </c>
      <c r="H23" s="24"/>
      <c r="I23" s="19" t="s">
        <v>94</v>
      </c>
      <c r="J23" s="40">
        <v>5230112745</v>
      </c>
    </row>
    <row r="24" spans="1:10" ht="19" customHeight="1" x14ac:dyDescent="0.35">
      <c r="A24" s="19" t="s">
        <v>3939</v>
      </c>
      <c r="B24" s="77" t="s">
        <v>30</v>
      </c>
      <c r="C24" s="19" t="s">
        <v>3940</v>
      </c>
      <c r="D24" s="24"/>
      <c r="E24" s="19" t="s">
        <v>27</v>
      </c>
      <c r="F24" s="25" t="s">
        <v>3941</v>
      </c>
      <c r="G24" s="19" t="s">
        <v>28</v>
      </c>
      <c r="H24" s="24"/>
      <c r="I24" s="19" t="s">
        <v>27</v>
      </c>
      <c r="J24" s="40">
        <v>3316995008</v>
      </c>
    </row>
    <row r="25" spans="1:10" ht="19" customHeight="1" x14ac:dyDescent="0.35">
      <c r="A25" s="19" t="s">
        <v>3942</v>
      </c>
      <c r="B25" s="77" t="s">
        <v>34</v>
      </c>
      <c r="C25" s="19" t="s">
        <v>3943</v>
      </c>
      <c r="D25" s="24"/>
      <c r="E25" s="19" t="s">
        <v>27</v>
      </c>
      <c r="F25" s="25" t="s">
        <v>3944</v>
      </c>
      <c r="G25" s="19" t="s">
        <v>28</v>
      </c>
      <c r="H25" s="24"/>
      <c r="I25" s="19" t="s">
        <v>27</v>
      </c>
      <c r="J25" s="40">
        <v>2409374000</v>
      </c>
    </row>
    <row r="26" spans="1:10" ht="19" customHeight="1" x14ac:dyDescent="0.35">
      <c r="A26" s="19" t="s">
        <v>3945</v>
      </c>
      <c r="B26" s="77" t="s">
        <v>38</v>
      </c>
      <c r="C26" s="19" t="s">
        <v>3946</v>
      </c>
      <c r="D26" s="24"/>
      <c r="E26" s="19" t="s">
        <v>3947</v>
      </c>
      <c r="F26" s="25" t="s">
        <v>3948</v>
      </c>
      <c r="G26" s="19" t="s">
        <v>28</v>
      </c>
      <c r="H26" s="24"/>
      <c r="I26" s="19" t="s">
        <v>3949</v>
      </c>
      <c r="J26" s="40">
        <v>1435236000</v>
      </c>
    </row>
    <row r="27" spans="1:10" ht="35.15" customHeight="1" x14ac:dyDescent="0.35">
      <c r="A27" s="19" t="s">
        <v>3950</v>
      </c>
      <c r="B27" s="77" t="s">
        <v>97</v>
      </c>
      <c r="C27" s="19" t="s">
        <v>3951</v>
      </c>
      <c r="D27" s="26"/>
      <c r="E27" s="19" t="s">
        <v>27</v>
      </c>
      <c r="F27" s="25" t="s">
        <v>3952</v>
      </c>
      <c r="G27" s="19" t="s">
        <v>28</v>
      </c>
      <c r="H27" s="26"/>
      <c r="I27" s="19" t="s">
        <v>27</v>
      </c>
      <c r="J27" s="40">
        <v>1907110706</v>
      </c>
    </row>
    <row r="28" spans="1:10" ht="19" customHeight="1" x14ac:dyDescent="0.35">
      <c r="A28" s="19" t="s">
        <v>3953</v>
      </c>
      <c r="B28" s="77" t="s">
        <v>43</v>
      </c>
      <c r="C28" s="19" t="s">
        <v>3954</v>
      </c>
      <c r="D28" s="24"/>
      <c r="E28" s="19" t="s">
        <v>3411</v>
      </c>
      <c r="F28" s="25" t="s">
        <v>3955</v>
      </c>
      <c r="G28" s="19" t="s">
        <v>28</v>
      </c>
      <c r="H28" s="24"/>
      <c r="I28" s="19" t="s">
        <v>3411</v>
      </c>
      <c r="J28" s="40">
        <v>163042000</v>
      </c>
    </row>
    <row r="29" spans="1:10" ht="19" customHeight="1" x14ac:dyDescent="0.35">
      <c r="A29" s="19" t="s">
        <v>3956</v>
      </c>
      <c r="B29" s="77" t="s">
        <v>48</v>
      </c>
      <c r="C29" s="19" t="s">
        <v>3957</v>
      </c>
      <c r="D29" s="24"/>
      <c r="E29" s="19" t="s">
        <v>2577</v>
      </c>
      <c r="F29" s="25" t="s">
        <v>3958</v>
      </c>
      <c r="G29" s="19" t="s">
        <v>28</v>
      </c>
      <c r="H29" s="24"/>
      <c r="I29" s="19" t="s">
        <v>2577</v>
      </c>
      <c r="J29" s="40">
        <v>1879911000</v>
      </c>
    </row>
    <row r="30" spans="1:10" ht="27" customHeight="1" x14ac:dyDescent="0.35">
      <c r="A30" s="19" t="s">
        <v>3959</v>
      </c>
      <c r="B30" s="77" t="s">
        <v>51</v>
      </c>
      <c r="C30" s="19" t="s">
        <v>3960</v>
      </c>
      <c r="D30" s="24"/>
      <c r="E30" s="19" t="s">
        <v>27</v>
      </c>
      <c r="F30" s="25" t="s">
        <v>3961</v>
      </c>
      <c r="G30" s="19" t="s">
        <v>28</v>
      </c>
      <c r="H30" s="24"/>
      <c r="I30" s="19" t="s">
        <v>27</v>
      </c>
      <c r="J30" s="40">
        <v>4777619000</v>
      </c>
    </row>
    <row r="31" spans="1:10" ht="22.75" customHeight="1" x14ac:dyDescent="0.35">
      <c r="A31" s="178">
        <v>4001.02</v>
      </c>
      <c r="B31" s="180" t="s">
        <v>54</v>
      </c>
      <c r="C31" s="28" t="s">
        <v>3962</v>
      </c>
      <c r="D31" s="573"/>
      <c r="E31" s="121">
        <v>1</v>
      </c>
      <c r="F31" s="13" t="s">
        <v>3963</v>
      </c>
      <c r="G31" s="573"/>
      <c r="H31" s="573"/>
      <c r="I31" s="121">
        <v>1</v>
      </c>
      <c r="J31" s="39">
        <v>130240479</v>
      </c>
    </row>
    <row r="32" spans="1:10" ht="39.25" customHeight="1" x14ac:dyDescent="0.35">
      <c r="A32" s="177"/>
      <c r="B32" s="177"/>
      <c r="C32" s="20" t="s">
        <v>1742</v>
      </c>
      <c r="D32" s="576"/>
      <c r="E32" s="126">
        <v>1</v>
      </c>
      <c r="F32" s="177"/>
      <c r="G32" s="576"/>
      <c r="H32" s="576"/>
      <c r="I32" s="126">
        <v>1</v>
      </c>
      <c r="J32" s="177"/>
    </row>
    <row r="33" spans="1:10" ht="35.15" customHeight="1" x14ac:dyDescent="0.35">
      <c r="A33" s="19" t="s">
        <v>3964</v>
      </c>
      <c r="B33" s="77" t="s">
        <v>59</v>
      </c>
      <c r="C33" s="19" t="s">
        <v>3965</v>
      </c>
      <c r="D33" s="26"/>
      <c r="E33" s="19" t="s">
        <v>3411</v>
      </c>
      <c r="F33" s="25" t="s">
        <v>3966</v>
      </c>
      <c r="G33" s="19" t="s">
        <v>28</v>
      </c>
      <c r="H33" s="26"/>
      <c r="I33" s="19" t="s">
        <v>3411</v>
      </c>
      <c r="J33" s="40">
        <v>34281901</v>
      </c>
    </row>
    <row r="34" spans="1:10" ht="27" customHeight="1" x14ac:dyDescent="0.35">
      <c r="A34" s="19" t="s">
        <v>3967</v>
      </c>
      <c r="B34" s="77" t="s">
        <v>63</v>
      </c>
      <c r="C34" s="19" t="s">
        <v>3968</v>
      </c>
      <c r="D34" s="24"/>
      <c r="E34" s="19" t="s">
        <v>3969</v>
      </c>
      <c r="F34" s="25" t="s">
        <v>3970</v>
      </c>
      <c r="G34" s="19" t="s">
        <v>28</v>
      </c>
      <c r="H34" s="24"/>
      <c r="I34" s="19" t="s">
        <v>3969</v>
      </c>
      <c r="J34" s="40">
        <v>95958578</v>
      </c>
    </row>
    <row r="35" spans="1:10" ht="30.75" customHeight="1" x14ac:dyDescent="0.35">
      <c r="A35" s="178">
        <v>4001.03</v>
      </c>
      <c r="B35" s="180" t="s">
        <v>67</v>
      </c>
      <c r="C35" s="28" t="s">
        <v>3971</v>
      </c>
      <c r="D35" s="573"/>
      <c r="E35" s="121">
        <v>1</v>
      </c>
      <c r="F35" s="13" t="s">
        <v>3972</v>
      </c>
      <c r="G35" s="573"/>
      <c r="H35" s="573"/>
      <c r="I35" s="121">
        <v>1</v>
      </c>
      <c r="J35" s="39">
        <v>54409749900</v>
      </c>
    </row>
    <row r="36" spans="1:10" ht="39.25" customHeight="1" x14ac:dyDescent="0.35">
      <c r="A36" s="177"/>
      <c r="B36" s="177"/>
      <c r="C36" s="20" t="s">
        <v>3973</v>
      </c>
      <c r="D36" s="576"/>
      <c r="E36" s="126">
        <v>1</v>
      </c>
      <c r="F36" s="177"/>
      <c r="G36" s="576"/>
      <c r="H36" s="576"/>
      <c r="I36" s="126">
        <v>1</v>
      </c>
      <c r="J36" s="177"/>
    </row>
    <row r="37" spans="1:10" ht="27" customHeight="1" x14ac:dyDescent="0.35">
      <c r="A37" s="19" t="s">
        <v>3974</v>
      </c>
      <c r="B37" s="77" t="s">
        <v>72</v>
      </c>
      <c r="C37" s="19" t="s">
        <v>3975</v>
      </c>
      <c r="D37" s="24"/>
      <c r="E37" s="19" t="s">
        <v>694</v>
      </c>
      <c r="F37" s="25" t="s">
        <v>3976</v>
      </c>
      <c r="G37" s="19" t="s">
        <v>28</v>
      </c>
      <c r="H37" s="24"/>
      <c r="I37" s="19" t="s">
        <v>694</v>
      </c>
      <c r="J37" s="40">
        <v>141362882</v>
      </c>
    </row>
    <row r="38" spans="1:10" ht="27" customHeight="1" x14ac:dyDescent="0.35">
      <c r="A38" s="19" t="s">
        <v>3977</v>
      </c>
      <c r="B38" s="77" t="s">
        <v>78</v>
      </c>
      <c r="C38" s="19" t="s">
        <v>3978</v>
      </c>
      <c r="D38" s="24"/>
      <c r="E38" s="19" t="s">
        <v>694</v>
      </c>
      <c r="F38" s="25" t="s">
        <v>3979</v>
      </c>
      <c r="G38" s="19" t="s">
        <v>28</v>
      </c>
      <c r="H38" s="24"/>
      <c r="I38" s="19" t="s">
        <v>694</v>
      </c>
      <c r="J38" s="40">
        <v>345368565</v>
      </c>
    </row>
    <row r="39" spans="1:10" ht="35.15" customHeight="1" x14ac:dyDescent="0.35">
      <c r="A39" s="19" t="s">
        <v>3980</v>
      </c>
      <c r="B39" s="77" t="s">
        <v>83</v>
      </c>
      <c r="C39" s="19" t="s">
        <v>3981</v>
      </c>
      <c r="D39" s="26"/>
      <c r="E39" s="19" t="s">
        <v>3969</v>
      </c>
      <c r="F39" s="25" t="s">
        <v>3982</v>
      </c>
      <c r="G39" s="19" t="s">
        <v>28</v>
      </c>
      <c r="H39" s="26"/>
      <c r="I39" s="19" t="s">
        <v>3969</v>
      </c>
      <c r="J39" s="40">
        <v>224169815</v>
      </c>
    </row>
    <row r="40" spans="1:10" ht="22.75" customHeight="1" x14ac:dyDescent="0.35">
      <c r="A40" s="178">
        <v>4001.11</v>
      </c>
      <c r="B40" s="180" t="s">
        <v>3983</v>
      </c>
      <c r="C40" s="28" t="s">
        <v>3984</v>
      </c>
      <c r="D40" s="573"/>
      <c r="E40" s="275">
        <v>0.91500000000000004</v>
      </c>
      <c r="F40" s="13" t="s">
        <v>3985</v>
      </c>
      <c r="G40" s="573"/>
      <c r="H40" s="573"/>
      <c r="I40" s="121">
        <v>0.92</v>
      </c>
      <c r="J40" s="39">
        <v>54409749900</v>
      </c>
    </row>
    <row r="41" spans="1:10" ht="23.15" customHeight="1" x14ac:dyDescent="0.35">
      <c r="A41" s="125"/>
      <c r="B41" s="125"/>
      <c r="C41" s="123" t="s">
        <v>3986</v>
      </c>
      <c r="D41" s="574"/>
      <c r="E41" s="124">
        <v>0.93</v>
      </c>
      <c r="F41" s="125"/>
      <c r="G41" s="574"/>
      <c r="H41" s="574"/>
      <c r="I41" s="124">
        <v>0.94</v>
      </c>
      <c r="J41" s="125"/>
    </row>
    <row r="42" spans="1:10" ht="19.399999999999999" customHeight="1" x14ac:dyDescent="0.35">
      <c r="A42" s="36"/>
      <c r="B42" s="36"/>
      <c r="C42" s="20" t="s">
        <v>3987</v>
      </c>
      <c r="D42" s="576"/>
      <c r="E42" s="276">
        <v>0.91500000000000004</v>
      </c>
      <c r="F42" s="36"/>
      <c r="G42" s="576"/>
      <c r="H42" s="576"/>
      <c r="I42" s="126">
        <v>0.92</v>
      </c>
      <c r="J42" s="36"/>
    </row>
    <row r="43" spans="1:10" ht="21" customHeight="1" x14ac:dyDescent="0.35">
      <c r="A43" s="19" t="s">
        <v>3988</v>
      </c>
      <c r="B43" s="77" t="s">
        <v>3989</v>
      </c>
      <c r="C43" s="19" t="s">
        <v>3990</v>
      </c>
      <c r="D43" s="24"/>
      <c r="E43" s="19" t="s">
        <v>3991</v>
      </c>
      <c r="F43" s="25" t="s">
        <v>3992</v>
      </c>
      <c r="G43" s="19" t="s">
        <v>28</v>
      </c>
      <c r="H43" s="24"/>
      <c r="I43" s="19" t="s">
        <v>3991</v>
      </c>
      <c r="J43" s="40">
        <v>14158562000</v>
      </c>
    </row>
    <row r="44" spans="1:10" ht="43" customHeight="1" x14ac:dyDescent="0.35">
      <c r="A44" s="19" t="s">
        <v>3993</v>
      </c>
      <c r="B44" s="77" t="s">
        <v>3994</v>
      </c>
      <c r="C44" s="19" t="s">
        <v>3995</v>
      </c>
      <c r="D44" s="26"/>
      <c r="E44" s="19" t="s">
        <v>3996</v>
      </c>
      <c r="F44" s="25" t="s">
        <v>3997</v>
      </c>
      <c r="G44" s="19" t="s">
        <v>28</v>
      </c>
      <c r="H44" s="26"/>
      <c r="I44" s="19" t="s">
        <v>3996</v>
      </c>
      <c r="J44" s="40">
        <v>1857559000</v>
      </c>
    </row>
    <row r="45" spans="1:10" ht="27" customHeight="1" x14ac:dyDescent="0.35">
      <c r="A45" s="19" t="s">
        <v>3998</v>
      </c>
      <c r="B45" s="77" t="s">
        <v>3999</v>
      </c>
      <c r="C45" s="19" t="s">
        <v>4000</v>
      </c>
      <c r="D45" s="24"/>
      <c r="E45" s="19" t="s">
        <v>4001</v>
      </c>
      <c r="F45" s="25" t="s">
        <v>4002</v>
      </c>
      <c r="G45" s="19" t="s">
        <v>28</v>
      </c>
      <c r="H45" s="24"/>
      <c r="I45" s="19" t="s">
        <v>4001</v>
      </c>
      <c r="J45" s="40">
        <v>12091366100</v>
      </c>
    </row>
    <row r="46" spans="1:10" ht="21" customHeight="1" x14ac:dyDescent="0.35">
      <c r="A46" s="19" t="s">
        <v>4003</v>
      </c>
      <c r="B46" s="77" t="s">
        <v>4004</v>
      </c>
      <c r="C46" s="19" t="s">
        <v>4005</v>
      </c>
      <c r="D46" s="24"/>
      <c r="E46" s="19" t="s">
        <v>4006</v>
      </c>
      <c r="F46" s="25" t="s">
        <v>4007</v>
      </c>
      <c r="G46" s="19" t="s">
        <v>28</v>
      </c>
      <c r="H46" s="24"/>
      <c r="I46" s="19" t="s">
        <v>4006</v>
      </c>
      <c r="J46" s="40">
        <v>212806000</v>
      </c>
    </row>
    <row r="47" spans="1:10" ht="21" customHeight="1" x14ac:dyDescent="0.35">
      <c r="A47" s="19" t="s">
        <v>4008</v>
      </c>
      <c r="B47" s="77" t="s">
        <v>4009</v>
      </c>
      <c r="C47" s="23" t="s">
        <v>4010</v>
      </c>
      <c r="D47" s="24"/>
      <c r="E47" s="19" t="s">
        <v>4011</v>
      </c>
      <c r="F47" s="25" t="s">
        <v>4012</v>
      </c>
      <c r="G47" s="19" t="s">
        <v>28</v>
      </c>
      <c r="H47" s="24"/>
      <c r="I47" s="19" t="s">
        <v>4011</v>
      </c>
      <c r="J47" s="40">
        <v>3277833900</v>
      </c>
    </row>
    <row r="48" spans="1:10" ht="30" customHeight="1" x14ac:dyDescent="0.35">
      <c r="A48" s="19" t="s">
        <v>4013</v>
      </c>
      <c r="B48" s="77" t="s">
        <v>4014</v>
      </c>
      <c r="C48" s="19" t="s">
        <v>4015</v>
      </c>
      <c r="D48" s="26"/>
      <c r="E48" s="19" t="s">
        <v>4016</v>
      </c>
      <c r="F48" s="25" t="s">
        <v>4017</v>
      </c>
      <c r="G48" s="19" t="s">
        <v>28</v>
      </c>
      <c r="H48" s="26"/>
      <c r="I48" s="19" t="s">
        <v>4016</v>
      </c>
      <c r="J48" s="40">
        <v>5845543000</v>
      </c>
    </row>
    <row r="49" spans="1:10" ht="27" customHeight="1" x14ac:dyDescent="0.35">
      <c r="A49" s="19" t="s">
        <v>4018</v>
      </c>
      <c r="B49" s="77" t="s">
        <v>4019</v>
      </c>
      <c r="C49" s="19" t="s">
        <v>4020</v>
      </c>
      <c r="D49" s="24"/>
      <c r="E49" s="19" t="s">
        <v>696</v>
      </c>
      <c r="F49" s="25" t="s">
        <v>4021</v>
      </c>
      <c r="G49" s="19" t="s">
        <v>28</v>
      </c>
      <c r="H49" s="24"/>
      <c r="I49" s="19" t="s">
        <v>696</v>
      </c>
      <c r="J49" s="40">
        <v>703059500</v>
      </c>
    </row>
    <row r="50" spans="1:10" ht="30" customHeight="1" x14ac:dyDescent="0.35">
      <c r="A50" s="19" t="s">
        <v>4022</v>
      </c>
      <c r="B50" s="77" t="s">
        <v>4023</v>
      </c>
      <c r="C50" s="19" t="s">
        <v>4024</v>
      </c>
      <c r="D50" s="26"/>
      <c r="E50" s="19" t="s">
        <v>696</v>
      </c>
      <c r="F50" s="25" t="s">
        <v>4025</v>
      </c>
      <c r="G50" s="19" t="s">
        <v>28</v>
      </c>
      <c r="H50" s="26"/>
      <c r="I50" s="19" t="s">
        <v>696</v>
      </c>
      <c r="J50" s="40">
        <v>705276000</v>
      </c>
    </row>
    <row r="51" spans="1:10" ht="27" customHeight="1" x14ac:dyDescent="0.35">
      <c r="A51" s="19" t="s">
        <v>4026</v>
      </c>
      <c r="B51" s="77" t="s">
        <v>4027</v>
      </c>
      <c r="C51" s="19" t="s">
        <v>4028</v>
      </c>
      <c r="D51" s="24"/>
      <c r="E51" s="19" t="s">
        <v>694</v>
      </c>
      <c r="F51" s="25" t="s">
        <v>4029</v>
      </c>
      <c r="G51" s="19" t="s">
        <v>28</v>
      </c>
      <c r="H51" s="24"/>
      <c r="I51" s="19" t="s">
        <v>694</v>
      </c>
      <c r="J51" s="277">
        <v>0</v>
      </c>
    </row>
    <row r="52" spans="1:10" ht="30" customHeight="1" x14ac:dyDescent="0.35">
      <c r="A52" s="19" t="s">
        <v>4030</v>
      </c>
      <c r="B52" s="77" t="s">
        <v>4031</v>
      </c>
      <c r="C52" s="19" t="s">
        <v>4032</v>
      </c>
      <c r="D52" s="26"/>
      <c r="E52" s="19" t="s">
        <v>4033</v>
      </c>
      <c r="F52" s="25" t="s">
        <v>4034</v>
      </c>
      <c r="G52" s="19" t="s">
        <v>28</v>
      </c>
      <c r="H52" s="26"/>
      <c r="I52" s="19" t="s">
        <v>4033</v>
      </c>
      <c r="J52" s="40">
        <v>15310556800</v>
      </c>
    </row>
    <row r="53" spans="1:10" ht="30" customHeight="1" x14ac:dyDescent="0.35">
      <c r="A53" s="19" t="s">
        <v>4035</v>
      </c>
      <c r="B53" s="77" t="s">
        <v>4036</v>
      </c>
      <c r="C53" s="19" t="s">
        <v>4037</v>
      </c>
      <c r="D53" s="26"/>
      <c r="E53" s="19" t="s">
        <v>4038</v>
      </c>
      <c r="F53" s="25" t="s">
        <v>4039</v>
      </c>
      <c r="G53" s="19" t="s">
        <v>28</v>
      </c>
      <c r="H53" s="26"/>
      <c r="I53" s="19" t="s">
        <v>4038</v>
      </c>
      <c r="J53" s="40">
        <v>247187600</v>
      </c>
    </row>
  </sheetData>
  <mergeCells count="20">
    <mergeCell ref="A1:K1"/>
    <mergeCell ref="A2:K2"/>
    <mergeCell ref="D35:D36"/>
    <mergeCell ref="G35:G36"/>
    <mergeCell ref="H35:H36"/>
    <mergeCell ref="I4:J4"/>
    <mergeCell ref="A4:A5"/>
    <mergeCell ref="B4:B5"/>
    <mergeCell ref="C4:C5"/>
    <mergeCell ref="D4:G4"/>
    <mergeCell ref="H4:H5"/>
    <mergeCell ref="D40:D42"/>
    <mergeCell ref="G40:G42"/>
    <mergeCell ref="H40:H42"/>
    <mergeCell ref="D9:D22"/>
    <mergeCell ref="G9:G22"/>
    <mergeCell ref="H9:H22"/>
    <mergeCell ref="D31:D32"/>
    <mergeCell ref="G31:G32"/>
    <mergeCell ref="H31:H32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zoomScale="90" zoomScaleNormal="90" workbookViewId="0">
      <selection activeCell="C32" sqref="C32"/>
    </sheetView>
  </sheetViews>
  <sheetFormatPr defaultColWidth="9.1796875" defaultRowHeight="13" x14ac:dyDescent="0.35"/>
  <cols>
    <col min="1" max="1" width="16" style="2" customWidth="1"/>
    <col min="2" max="2" width="41.81640625" style="116" customWidth="1"/>
    <col min="3" max="3" width="24" style="2" customWidth="1"/>
    <col min="4" max="7" width="20" style="2" customWidth="1"/>
    <col min="8" max="8" width="24" style="2" customWidth="1"/>
    <col min="9" max="10" width="20" style="2" customWidth="1"/>
    <col min="11" max="11" width="2.26953125" style="2" customWidth="1"/>
    <col min="12" max="16384" width="9.1796875" style="2"/>
  </cols>
  <sheetData>
    <row r="1" spans="1:11" ht="52.4" customHeight="1" x14ac:dyDescent="0.35">
      <c r="A1" s="546" t="s">
        <v>312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</row>
    <row r="2" spans="1:11" ht="11.25" customHeight="1" x14ac:dyDescent="0.35">
      <c r="A2" s="482" t="s">
        <v>2557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</row>
    <row r="3" spans="1:11" ht="39" customHeight="1" x14ac:dyDescent="0.35"/>
    <row r="4" spans="1:11" ht="25" customHeight="1" x14ac:dyDescent="0.35">
      <c r="A4" s="547" t="s">
        <v>0</v>
      </c>
      <c r="B4" s="547" t="s">
        <v>1</v>
      </c>
      <c r="C4" s="558" t="s">
        <v>2</v>
      </c>
      <c r="D4" s="549" t="s">
        <v>3</v>
      </c>
      <c r="E4" s="550"/>
      <c r="F4" s="550"/>
      <c r="G4" s="551"/>
      <c r="H4" s="560" t="s">
        <v>4</v>
      </c>
      <c r="I4" s="556" t="s">
        <v>5</v>
      </c>
      <c r="J4" s="557"/>
    </row>
    <row r="5" spans="1:11" ht="25" customHeight="1" x14ac:dyDescent="0.35">
      <c r="A5" s="548"/>
      <c r="B5" s="548"/>
      <c r="C5" s="559"/>
      <c r="D5" s="3" t="s">
        <v>6</v>
      </c>
      <c r="E5" s="4" t="s">
        <v>7</v>
      </c>
      <c r="F5" s="5" t="s">
        <v>8</v>
      </c>
      <c r="G5" s="6" t="s">
        <v>9</v>
      </c>
      <c r="H5" s="561"/>
      <c r="I5" s="4" t="s">
        <v>7</v>
      </c>
      <c r="J5" s="5" t="s">
        <v>10</v>
      </c>
    </row>
    <row r="6" spans="1:11" ht="13" customHeight="1" x14ac:dyDescent="0.35">
      <c r="A6" s="58" t="s">
        <v>90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</row>
    <row r="7" spans="1:11" ht="13" customHeight="1" x14ac:dyDescent="0.3">
      <c r="A7" s="9" t="s">
        <v>1796</v>
      </c>
      <c r="B7" s="111" t="s">
        <v>11</v>
      </c>
      <c r="C7" s="10"/>
      <c r="D7" s="10"/>
      <c r="E7" s="10"/>
      <c r="F7" s="59">
        <v>11905775000</v>
      </c>
      <c r="G7" s="10"/>
      <c r="H7" s="10"/>
      <c r="I7" s="10"/>
      <c r="J7" s="59">
        <v>13685000000</v>
      </c>
    </row>
    <row r="8" spans="1:11" ht="13" customHeight="1" x14ac:dyDescent="0.3">
      <c r="A8" s="9" t="s">
        <v>1797</v>
      </c>
      <c r="B8" s="111" t="s">
        <v>12</v>
      </c>
      <c r="C8" s="10"/>
      <c r="D8" s="10"/>
      <c r="E8" s="10"/>
      <c r="F8" s="59">
        <v>11905775000</v>
      </c>
      <c r="G8" s="10"/>
      <c r="H8" s="10"/>
      <c r="I8" s="10"/>
      <c r="J8" s="59">
        <v>13685000000</v>
      </c>
    </row>
    <row r="9" spans="1:11" ht="73" customHeight="1" x14ac:dyDescent="0.35">
      <c r="A9" s="9" t="s">
        <v>1798</v>
      </c>
      <c r="B9" s="111" t="s">
        <v>13</v>
      </c>
      <c r="C9" s="26" t="s">
        <v>2558</v>
      </c>
      <c r="D9" s="26"/>
      <c r="E9" s="26" t="s">
        <v>542</v>
      </c>
      <c r="F9" s="59">
        <v>2161775000</v>
      </c>
      <c r="G9" s="26"/>
      <c r="H9" s="26"/>
      <c r="I9" s="26" t="s">
        <v>542</v>
      </c>
      <c r="J9" s="59">
        <v>3535000000</v>
      </c>
    </row>
    <row r="10" spans="1:11" ht="333.75" customHeight="1" x14ac:dyDescent="0.35">
      <c r="A10" s="19" t="s">
        <v>2559</v>
      </c>
      <c r="B10" s="106" t="s">
        <v>24</v>
      </c>
      <c r="C10" s="26" t="s">
        <v>2560</v>
      </c>
      <c r="D10" s="19" t="s">
        <v>40</v>
      </c>
      <c r="E10" s="26" t="s">
        <v>2561</v>
      </c>
      <c r="F10" s="60">
        <v>392075000</v>
      </c>
      <c r="G10" s="19" t="s">
        <v>28</v>
      </c>
      <c r="H10" s="26"/>
      <c r="I10" s="26" t="s">
        <v>2561</v>
      </c>
      <c r="J10" s="60">
        <v>400000000</v>
      </c>
    </row>
    <row r="11" spans="1:11" ht="81" customHeight="1" x14ac:dyDescent="0.35">
      <c r="A11" s="19" t="s">
        <v>2562</v>
      </c>
      <c r="B11" s="106" t="s">
        <v>30</v>
      </c>
      <c r="C11" s="26" t="s">
        <v>2563</v>
      </c>
      <c r="D11" s="19" t="s">
        <v>40</v>
      </c>
      <c r="E11" s="26" t="s">
        <v>542</v>
      </c>
      <c r="F11" s="60">
        <v>441000000</v>
      </c>
      <c r="G11" s="19" t="s">
        <v>28</v>
      </c>
      <c r="H11" s="26"/>
      <c r="I11" s="26" t="s">
        <v>542</v>
      </c>
      <c r="J11" s="60">
        <v>1366000000</v>
      </c>
    </row>
    <row r="12" spans="1:11" ht="89.15" customHeight="1" x14ac:dyDescent="0.35">
      <c r="A12" s="19" t="s">
        <v>2564</v>
      </c>
      <c r="B12" s="106" t="s">
        <v>34</v>
      </c>
      <c r="C12" s="26" t="s">
        <v>2565</v>
      </c>
      <c r="D12" s="19" t="s">
        <v>40</v>
      </c>
      <c r="E12" s="26" t="s">
        <v>2566</v>
      </c>
      <c r="F12" s="60">
        <v>743700000</v>
      </c>
      <c r="G12" s="19" t="s">
        <v>28</v>
      </c>
      <c r="H12" s="26"/>
      <c r="I12" s="26" t="s">
        <v>2566</v>
      </c>
      <c r="J12" s="60">
        <v>741000000</v>
      </c>
    </row>
    <row r="13" spans="1:11" ht="19" customHeight="1" x14ac:dyDescent="0.35">
      <c r="A13" s="19" t="s">
        <v>2567</v>
      </c>
      <c r="B13" s="106" t="s">
        <v>38</v>
      </c>
      <c r="C13" s="19" t="s">
        <v>2568</v>
      </c>
      <c r="D13" s="19" t="s">
        <v>40</v>
      </c>
      <c r="E13" s="19" t="s">
        <v>2569</v>
      </c>
      <c r="F13" s="60">
        <v>105000000</v>
      </c>
      <c r="G13" s="19" t="s">
        <v>28</v>
      </c>
      <c r="H13" s="24"/>
      <c r="I13" s="19" t="s">
        <v>2569</v>
      </c>
      <c r="J13" s="60">
        <v>125000000</v>
      </c>
    </row>
    <row r="14" spans="1:11" ht="21" customHeight="1" x14ac:dyDescent="0.35">
      <c r="A14" s="19" t="s">
        <v>2570</v>
      </c>
      <c r="B14" s="106" t="s">
        <v>97</v>
      </c>
      <c r="C14" s="19" t="s">
        <v>2571</v>
      </c>
      <c r="D14" s="19" t="s">
        <v>40</v>
      </c>
      <c r="E14" s="19" t="s">
        <v>2572</v>
      </c>
      <c r="F14" s="60">
        <v>80000000</v>
      </c>
      <c r="G14" s="19" t="s">
        <v>28</v>
      </c>
      <c r="H14" s="24"/>
      <c r="I14" s="19" t="s">
        <v>2572</v>
      </c>
      <c r="J14" s="60">
        <v>100000000</v>
      </c>
    </row>
    <row r="15" spans="1:11" ht="35.15" customHeight="1" x14ac:dyDescent="0.35">
      <c r="A15" s="19" t="s">
        <v>2573</v>
      </c>
      <c r="B15" s="106" t="s">
        <v>43</v>
      </c>
      <c r="C15" s="19" t="s">
        <v>2574</v>
      </c>
      <c r="D15" s="19" t="s">
        <v>40</v>
      </c>
      <c r="E15" s="19" t="s">
        <v>80</v>
      </c>
      <c r="F15" s="60">
        <v>30000000</v>
      </c>
      <c r="G15" s="19" t="s">
        <v>28</v>
      </c>
      <c r="H15" s="26"/>
      <c r="I15" s="19" t="s">
        <v>80</v>
      </c>
      <c r="J15" s="60">
        <v>25000000</v>
      </c>
    </row>
    <row r="16" spans="1:11" ht="27" customHeight="1" x14ac:dyDescent="0.35">
      <c r="A16" s="19" t="s">
        <v>2575</v>
      </c>
      <c r="B16" s="106" t="s">
        <v>48</v>
      </c>
      <c r="C16" s="19" t="s">
        <v>2576</v>
      </c>
      <c r="D16" s="19" t="s">
        <v>40</v>
      </c>
      <c r="E16" s="19" t="s">
        <v>2577</v>
      </c>
      <c r="F16" s="60">
        <v>60000000</v>
      </c>
      <c r="G16" s="19" t="s">
        <v>28</v>
      </c>
      <c r="H16" s="24"/>
      <c r="I16" s="19" t="s">
        <v>2577</v>
      </c>
      <c r="J16" s="60">
        <v>58000000</v>
      </c>
    </row>
    <row r="17" spans="1:10" ht="35.15" customHeight="1" x14ac:dyDescent="0.35">
      <c r="A17" s="19" t="s">
        <v>2578</v>
      </c>
      <c r="B17" s="106" t="s">
        <v>51</v>
      </c>
      <c r="C17" s="19" t="s">
        <v>2579</v>
      </c>
      <c r="D17" s="19" t="s">
        <v>2580</v>
      </c>
      <c r="E17" s="19" t="s">
        <v>27</v>
      </c>
      <c r="F17" s="60">
        <v>310000000</v>
      </c>
      <c r="G17" s="19" t="s">
        <v>28</v>
      </c>
      <c r="H17" s="26"/>
      <c r="I17" s="19" t="s">
        <v>27</v>
      </c>
      <c r="J17" s="60">
        <v>720000000</v>
      </c>
    </row>
    <row r="18" spans="1:10" ht="62.15" customHeight="1" x14ac:dyDescent="0.35">
      <c r="A18" s="9" t="s">
        <v>1826</v>
      </c>
      <c r="B18" s="111" t="s">
        <v>54</v>
      </c>
      <c r="C18" s="26" t="s">
        <v>2581</v>
      </c>
      <c r="D18" s="26"/>
      <c r="E18" s="26" t="s">
        <v>93</v>
      </c>
      <c r="F18" s="59">
        <v>52000000</v>
      </c>
      <c r="G18" s="26"/>
      <c r="H18" s="26"/>
      <c r="I18" s="26" t="s">
        <v>93</v>
      </c>
      <c r="J18" s="59">
        <v>49000000</v>
      </c>
    </row>
    <row r="19" spans="1:10" ht="21" customHeight="1" x14ac:dyDescent="0.35">
      <c r="A19" s="19" t="s">
        <v>2582</v>
      </c>
      <c r="B19" s="106" t="s">
        <v>59</v>
      </c>
      <c r="C19" s="19" t="s">
        <v>2583</v>
      </c>
      <c r="D19" s="19" t="s">
        <v>40</v>
      </c>
      <c r="E19" s="19" t="s">
        <v>46</v>
      </c>
      <c r="F19" s="60">
        <v>35000000</v>
      </c>
      <c r="G19" s="19" t="s">
        <v>28</v>
      </c>
      <c r="H19" s="24"/>
      <c r="I19" s="19" t="s">
        <v>46</v>
      </c>
      <c r="J19" s="60">
        <v>33000000</v>
      </c>
    </row>
    <row r="20" spans="1:10" ht="19" customHeight="1" x14ac:dyDescent="0.35">
      <c r="A20" s="19" t="s">
        <v>2584</v>
      </c>
      <c r="B20" s="106" t="s">
        <v>63</v>
      </c>
      <c r="C20" s="19" t="s">
        <v>2585</v>
      </c>
      <c r="D20" s="19" t="s">
        <v>40</v>
      </c>
      <c r="E20" s="19" t="s">
        <v>75</v>
      </c>
      <c r="F20" s="60">
        <v>17000000</v>
      </c>
      <c r="G20" s="19" t="s">
        <v>28</v>
      </c>
      <c r="H20" s="24"/>
      <c r="I20" s="19" t="s">
        <v>75</v>
      </c>
      <c r="J20" s="60">
        <v>16000000</v>
      </c>
    </row>
    <row r="21" spans="1:10" ht="70" customHeight="1" x14ac:dyDescent="0.35">
      <c r="A21" s="9" t="s">
        <v>1833</v>
      </c>
      <c r="B21" s="111" t="s">
        <v>67</v>
      </c>
      <c r="C21" s="26" t="s">
        <v>2586</v>
      </c>
      <c r="D21" s="26"/>
      <c r="E21" s="26" t="s">
        <v>93</v>
      </c>
      <c r="F21" s="59">
        <v>152000000</v>
      </c>
      <c r="G21" s="26"/>
      <c r="H21" s="26"/>
      <c r="I21" s="26" t="s">
        <v>93</v>
      </c>
      <c r="J21" s="59">
        <v>136000000</v>
      </c>
    </row>
    <row r="22" spans="1:10" ht="21" customHeight="1" x14ac:dyDescent="0.35">
      <c r="A22" s="19" t="s">
        <v>2587</v>
      </c>
      <c r="B22" s="106" t="s">
        <v>72</v>
      </c>
      <c r="C22" s="19" t="s">
        <v>2588</v>
      </c>
      <c r="D22" s="19" t="s">
        <v>40</v>
      </c>
      <c r="E22" s="19" t="s">
        <v>75</v>
      </c>
      <c r="F22" s="60">
        <v>35000000</v>
      </c>
      <c r="G22" s="19" t="s">
        <v>28</v>
      </c>
      <c r="H22" s="24"/>
      <c r="I22" s="19" t="s">
        <v>75</v>
      </c>
      <c r="J22" s="60">
        <v>35000000</v>
      </c>
    </row>
    <row r="23" spans="1:10" ht="21" customHeight="1" x14ac:dyDescent="0.35">
      <c r="A23" s="19" t="s">
        <v>2589</v>
      </c>
      <c r="B23" s="106" t="s">
        <v>78</v>
      </c>
      <c r="C23" s="19" t="s">
        <v>2590</v>
      </c>
      <c r="D23" s="19" t="s">
        <v>40</v>
      </c>
      <c r="E23" s="19" t="s">
        <v>80</v>
      </c>
      <c r="F23" s="60">
        <v>29000000</v>
      </c>
      <c r="G23" s="19" t="s">
        <v>28</v>
      </c>
      <c r="H23" s="24"/>
      <c r="I23" s="19" t="s">
        <v>80</v>
      </c>
      <c r="J23" s="60">
        <v>26000000</v>
      </c>
    </row>
    <row r="24" spans="1:10" ht="19" customHeight="1" x14ac:dyDescent="0.35">
      <c r="A24" s="19" t="s">
        <v>2591</v>
      </c>
      <c r="B24" s="106" t="s">
        <v>100</v>
      </c>
      <c r="C24" s="19" t="s">
        <v>2592</v>
      </c>
      <c r="D24" s="19" t="s">
        <v>40</v>
      </c>
      <c r="E24" s="19" t="s">
        <v>80</v>
      </c>
      <c r="F24" s="60">
        <v>25000000</v>
      </c>
      <c r="G24" s="19" t="s">
        <v>28</v>
      </c>
      <c r="H24" s="24"/>
      <c r="I24" s="19" t="s">
        <v>80</v>
      </c>
      <c r="J24" s="60">
        <v>24000000</v>
      </c>
    </row>
    <row r="25" spans="1:10" ht="35.15" customHeight="1" x14ac:dyDescent="0.35">
      <c r="A25" s="19" t="s">
        <v>2593</v>
      </c>
      <c r="B25" s="106" t="s">
        <v>83</v>
      </c>
      <c r="C25" s="19" t="s">
        <v>2594</v>
      </c>
      <c r="D25" s="19" t="s">
        <v>40</v>
      </c>
      <c r="E25" s="19" t="s">
        <v>80</v>
      </c>
      <c r="F25" s="60">
        <v>55000000</v>
      </c>
      <c r="G25" s="19" t="s">
        <v>28</v>
      </c>
      <c r="H25" s="26"/>
      <c r="I25" s="19" t="s">
        <v>80</v>
      </c>
      <c r="J25" s="60">
        <v>45000000</v>
      </c>
    </row>
    <row r="26" spans="1:10" ht="19" customHeight="1" x14ac:dyDescent="0.35">
      <c r="A26" s="19" t="s">
        <v>2595</v>
      </c>
      <c r="B26" s="106" t="s">
        <v>102</v>
      </c>
      <c r="C26" s="19" t="s">
        <v>2596</v>
      </c>
      <c r="D26" s="19" t="s">
        <v>40</v>
      </c>
      <c r="E26" s="19" t="s">
        <v>65</v>
      </c>
      <c r="F26" s="60">
        <v>8000000</v>
      </c>
      <c r="G26" s="19" t="s">
        <v>28</v>
      </c>
      <c r="H26" s="24"/>
      <c r="I26" s="19" t="s">
        <v>65</v>
      </c>
      <c r="J26" s="60">
        <v>6000000</v>
      </c>
    </row>
    <row r="27" spans="1:10" ht="139.5" customHeight="1" x14ac:dyDescent="0.35">
      <c r="A27" s="9" t="s">
        <v>2597</v>
      </c>
      <c r="B27" s="111" t="s">
        <v>2598</v>
      </c>
      <c r="C27" s="26" t="s">
        <v>2599</v>
      </c>
      <c r="D27" s="26"/>
      <c r="E27" s="26" t="s">
        <v>2600</v>
      </c>
      <c r="F27" s="59">
        <v>9540000000</v>
      </c>
      <c r="G27" s="26"/>
      <c r="H27" s="26"/>
      <c r="I27" s="26" t="s">
        <v>2601</v>
      </c>
      <c r="J27" s="59">
        <v>9965000000</v>
      </c>
    </row>
    <row r="28" spans="1:10" ht="30" customHeight="1" x14ac:dyDescent="0.35">
      <c r="A28" s="19" t="s">
        <v>2602</v>
      </c>
      <c r="B28" s="106" t="s">
        <v>2603</v>
      </c>
      <c r="C28" s="19" t="s">
        <v>2604</v>
      </c>
      <c r="D28" s="19" t="s">
        <v>40</v>
      </c>
      <c r="E28" s="19" t="s">
        <v>2605</v>
      </c>
      <c r="F28" s="60">
        <v>3100000000</v>
      </c>
      <c r="G28" s="19" t="s">
        <v>28</v>
      </c>
      <c r="H28" s="26"/>
      <c r="I28" s="19" t="s">
        <v>2606</v>
      </c>
      <c r="J28" s="60">
        <v>3300000000</v>
      </c>
    </row>
    <row r="29" spans="1:10" ht="35.15" customHeight="1" x14ac:dyDescent="0.35">
      <c r="A29" s="19" t="s">
        <v>2607</v>
      </c>
      <c r="B29" s="106" t="s">
        <v>2608</v>
      </c>
      <c r="C29" s="19" t="s">
        <v>2609</v>
      </c>
      <c r="D29" s="19" t="s">
        <v>40</v>
      </c>
      <c r="E29" s="119">
        <v>1</v>
      </c>
      <c r="F29" s="60">
        <v>370000000</v>
      </c>
      <c r="G29" s="19" t="s">
        <v>28</v>
      </c>
      <c r="H29" s="26"/>
      <c r="I29" s="119">
        <v>1</v>
      </c>
      <c r="J29" s="60">
        <v>380000000</v>
      </c>
    </row>
    <row r="30" spans="1:10" ht="30" customHeight="1" x14ac:dyDescent="0.35">
      <c r="A30" s="19" t="s">
        <v>2610</v>
      </c>
      <c r="B30" s="106" t="s">
        <v>2611</v>
      </c>
      <c r="C30" s="19" t="s">
        <v>2612</v>
      </c>
      <c r="D30" s="19" t="s">
        <v>40</v>
      </c>
      <c r="E30" s="19" t="s">
        <v>2613</v>
      </c>
      <c r="F30" s="60">
        <v>950000000</v>
      </c>
      <c r="G30" s="19" t="s">
        <v>28</v>
      </c>
      <c r="H30" s="26"/>
      <c r="I30" s="19" t="s">
        <v>2613</v>
      </c>
      <c r="J30" s="60">
        <v>980000000</v>
      </c>
    </row>
    <row r="31" spans="1:10" ht="21" customHeight="1" x14ac:dyDescent="0.35">
      <c r="A31" s="19" t="s">
        <v>2614</v>
      </c>
      <c r="B31" s="106" t="s">
        <v>2615</v>
      </c>
      <c r="C31" s="19" t="s">
        <v>2616</v>
      </c>
      <c r="D31" s="19" t="s">
        <v>40</v>
      </c>
      <c r="E31" s="19" t="s">
        <v>2617</v>
      </c>
      <c r="F31" s="60">
        <v>990000000</v>
      </c>
      <c r="G31" s="19" t="s">
        <v>28</v>
      </c>
      <c r="H31" s="24"/>
      <c r="I31" s="19" t="s">
        <v>2618</v>
      </c>
      <c r="J31" s="60">
        <v>990000000</v>
      </c>
    </row>
    <row r="32" spans="1:10" ht="30" customHeight="1" x14ac:dyDescent="0.35">
      <c r="A32" s="19" t="s">
        <v>2619</v>
      </c>
      <c r="B32" s="106" t="s">
        <v>2620</v>
      </c>
      <c r="C32" s="19" t="s">
        <v>2621</v>
      </c>
      <c r="D32" s="19" t="s">
        <v>2622</v>
      </c>
      <c r="E32" s="19" t="s">
        <v>2623</v>
      </c>
      <c r="F32" s="60">
        <v>150000000</v>
      </c>
      <c r="G32" s="19" t="s">
        <v>28</v>
      </c>
      <c r="H32" s="26"/>
      <c r="I32" s="19" t="s">
        <v>2623</v>
      </c>
      <c r="J32" s="60">
        <v>150000000</v>
      </c>
    </row>
    <row r="33" spans="1:10" ht="27" customHeight="1" x14ac:dyDescent="0.35">
      <c r="A33" s="19" t="s">
        <v>2624</v>
      </c>
      <c r="B33" s="106" t="s">
        <v>2625</v>
      </c>
      <c r="C33" s="19" t="s">
        <v>2626</v>
      </c>
      <c r="D33" s="19" t="s">
        <v>40</v>
      </c>
      <c r="E33" s="19" t="s">
        <v>2627</v>
      </c>
      <c r="F33" s="60">
        <v>880000000</v>
      </c>
      <c r="G33" s="19" t="s">
        <v>28</v>
      </c>
      <c r="H33" s="24"/>
      <c r="I33" s="19" t="s">
        <v>2627</v>
      </c>
      <c r="J33" s="60">
        <v>890000000</v>
      </c>
    </row>
    <row r="34" spans="1:10" ht="51" customHeight="1" x14ac:dyDescent="0.35">
      <c r="A34" s="19" t="s">
        <v>2628</v>
      </c>
      <c r="B34" s="106" t="s">
        <v>2629</v>
      </c>
      <c r="C34" s="19" t="s">
        <v>2630</v>
      </c>
      <c r="D34" s="19" t="s">
        <v>40</v>
      </c>
      <c r="E34" s="19" t="s">
        <v>99</v>
      </c>
      <c r="F34" s="60">
        <v>310000000</v>
      </c>
      <c r="G34" s="19" t="s">
        <v>28</v>
      </c>
      <c r="H34" s="26"/>
      <c r="I34" s="19" t="s">
        <v>99</v>
      </c>
      <c r="J34" s="60">
        <v>350000000</v>
      </c>
    </row>
    <row r="35" spans="1:10" ht="35.15" customHeight="1" x14ac:dyDescent="0.35">
      <c r="A35" s="19" t="s">
        <v>2631</v>
      </c>
      <c r="B35" s="106" t="s">
        <v>2632</v>
      </c>
      <c r="C35" s="19" t="s">
        <v>2633</v>
      </c>
      <c r="D35" s="19" t="s">
        <v>2622</v>
      </c>
      <c r="E35" s="19" t="s">
        <v>2634</v>
      </c>
      <c r="F35" s="60">
        <v>430000000</v>
      </c>
      <c r="G35" s="19" t="s">
        <v>28</v>
      </c>
      <c r="H35" s="26"/>
      <c r="I35" s="19" t="s">
        <v>2635</v>
      </c>
      <c r="J35" s="60">
        <v>520000000</v>
      </c>
    </row>
    <row r="36" spans="1:10" ht="27" customHeight="1" x14ac:dyDescent="0.35">
      <c r="A36" s="19" t="s">
        <v>2636</v>
      </c>
      <c r="B36" s="106" t="s">
        <v>2637</v>
      </c>
      <c r="C36" s="19" t="s">
        <v>2638</v>
      </c>
      <c r="D36" s="19" t="s">
        <v>2622</v>
      </c>
      <c r="E36" s="19" t="s">
        <v>65</v>
      </c>
      <c r="F36" s="60">
        <v>220000000</v>
      </c>
      <c r="G36" s="19" t="s">
        <v>28</v>
      </c>
      <c r="H36" s="24"/>
      <c r="I36" s="19" t="s">
        <v>65</v>
      </c>
      <c r="J36" s="60">
        <v>250000000</v>
      </c>
    </row>
    <row r="37" spans="1:10" ht="27" customHeight="1" x14ac:dyDescent="0.35">
      <c r="A37" s="19" t="s">
        <v>2639</v>
      </c>
      <c r="B37" s="106" t="s">
        <v>2640</v>
      </c>
      <c r="C37" s="19" t="s">
        <v>2641</v>
      </c>
      <c r="D37" s="19" t="s">
        <v>40</v>
      </c>
      <c r="E37" s="19" t="s">
        <v>2642</v>
      </c>
      <c r="F37" s="60">
        <v>400000000</v>
      </c>
      <c r="G37" s="19" t="s">
        <v>28</v>
      </c>
      <c r="H37" s="24"/>
      <c r="I37" s="19" t="s">
        <v>2643</v>
      </c>
      <c r="J37" s="60">
        <v>400000000</v>
      </c>
    </row>
    <row r="38" spans="1:10" ht="21" customHeight="1" x14ac:dyDescent="0.35">
      <c r="A38" s="19" t="s">
        <v>2644</v>
      </c>
      <c r="B38" s="106" t="s">
        <v>2645</v>
      </c>
      <c r="C38" s="19" t="s">
        <v>2646</v>
      </c>
      <c r="D38" s="19" t="s">
        <v>40</v>
      </c>
      <c r="E38" s="19" t="s">
        <v>2647</v>
      </c>
      <c r="F38" s="60">
        <v>200000000</v>
      </c>
      <c r="G38" s="19" t="s">
        <v>28</v>
      </c>
      <c r="H38" s="24"/>
      <c r="I38" s="19" t="s">
        <v>2647</v>
      </c>
      <c r="J38" s="60">
        <v>200000000</v>
      </c>
    </row>
    <row r="39" spans="1:10" ht="65.150000000000006" customHeight="1" x14ac:dyDescent="0.35">
      <c r="A39" s="19" t="s">
        <v>2648</v>
      </c>
      <c r="B39" s="106" t="s">
        <v>2649</v>
      </c>
      <c r="C39" s="26" t="s">
        <v>2650</v>
      </c>
      <c r="D39" s="19" t="s">
        <v>40</v>
      </c>
      <c r="E39" s="26" t="s">
        <v>2651</v>
      </c>
      <c r="F39" s="60">
        <v>70000000</v>
      </c>
      <c r="G39" s="19" t="s">
        <v>28</v>
      </c>
      <c r="H39" s="26"/>
      <c r="I39" s="26" t="s">
        <v>2651</v>
      </c>
      <c r="J39" s="60">
        <v>75000000</v>
      </c>
    </row>
    <row r="40" spans="1:10" ht="19" customHeight="1" x14ac:dyDescent="0.35">
      <c r="A40" s="19" t="s">
        <v>2652</v>
      </c>
      <c r="B40" s="106" t="s">
        <v>2653</v>
      </c>
      <c r="C40" s="23" t="s">
        <v>2654</v>
      </c>
      <c r="D40" s="19" t="s">
        <v>40</v>
      </c>
      <c r="E40" s="19" t="s">
        <v>101</v>
      </c>
      <c r="F40" s="60">
        <v>490000000</v>
      </c>
      <c r="G40" s="19" t="s">
        <v>28</v>
      </c>
      <c r="H40" s="24"/>
      <c r="I40" s="19" t="s">
        <v>101</v>
      </c>
      <c r="J40" s="60">
        <v>490000000</v>
      </c>
    </row>
    <row r="41" spans="1:10" ht="27" customHeight="1" x14ac:dyDescent="0.35">
      <c r="A41" s="19" t="s">
        <v>2655</v>
      </c>
      <c r="B41" s="106" t="s">
        <v>2656</v>
      </c>
      <c r="C41" s="19" t="s">
        <v>2657</v>
      </c>
      <c r="D41" s="19" t="s">
        <v>40</v>
      </c>
      <c r="E41" s="19" t="s">
        <v>80</v>
      </c>
      <c r="F41" s="60">
        <v>980000000</v>
      </c>
      <c r="G41" s="19" t="s">
        <v>28</v>
      </c>
      <c r="H41" s="24"/>
      <c r="I41" s="19" t="s">
        <v>80</v>
      </c>
      <c r="J41" s="60">
        <v>990000000</v>
      </c>
    </row>
  </sheetData>
  <mergeCells count="8">
    <mergeCell ref="A1:K1"/>
    <mergeCell ref="A2:K2"/>
    <mergeCell ref="A4:A5"/>
    <mergeCell ref="B4:B5"/>
    <mergeCell ref="C4:C5"/>
    <mergeCell ref="D4:G4"/>
    <mergeCell ref="H4:H5"/>
    <mergeCell ref="I4:J4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1"/>
  <sheetViews>
    <sheetView zoomScale="130" zoomScaleNormal="130" workbookViewId="0">
      <selection activeCell="K18" sqref="K18"/>
    </sheetView>
  </sheetViews>
  <sheetFormatPr defaultColWidth="9.1796875" defaultRowHeight="13" x14ac:dyDescent="0.35"/>
  <cols>
    <col min="1" max="1" width="14.7265625" style="2" customWidth="1"/>
    <col min="2" max="2" width="37.54296875" style="116" customWidth="1"/>
    <col min="3" max="3" width="24" style="2" customWidth="1"/>
    <col min="4" max="4" width="14.81640625" style="2" customWidth="1"/>
    <col min="5" max="5" width="12.81640625" style="2" customWidth="1"/>
    <col min="6" max="6" width="13.453125" style="2" customWidth="1"/>
    <col min="7" max="7" width="10.1796875" style="2" customWidth="1"/>
    <col min="8" max="8" width="9.26953125" style="2" customWidth="1"/>
    <col min="9" max="9" width="15.54296875" style="2" customWidth="1"/>
    <col min="10" max="10" width="14.26953125" style="2" customWidth="1"/>
    <col min="11" max="11" width="13.7265625" style="2" customWidth="1"/>
    <col min="12" max="16384" width="9.1796875" style="2"/>
  </cols>
  <sheetData>
    <row r="2" spans="1:11" ht="25" customHeight="1" x14ac:dyDescent="0.35">
      <c r="A2" s="547" t="s">
        <v>0</v>
      </c>
      <c r="B2" s="547" t="s">
        <v>1</v>
      </c>
      <c r="C2" s="547" t="s">
        <v>2</v>
      </c>
      <c r="D2" s="549" t="s">
        <v>3</v>
      </c>
      <c r="E2" s="550"/>
      <c r="F2" s="550"/>
      <c r="G2" s="551"/>
      <c r="H2" s="547" t="s">
        <v>4</v>
      </c>
      <c r="I2" s="637" t="s">
        <v>5</v>
      </c>
      <c r="J2" s="638"/>
      <c r="K2" s="633" t="s">
        <v>86</v>
      </c>
    </row>
    <row r="3" spans="1:11" ht="25" customHeight="1" x14ac:dyDescent="0.35">
      <c r="A3" s="548"/>
      <c r="B3" s="548"/>
      <c r="C3" s="548"/>
      <c r="D3" s="3" t="s">
        <v>6</v>
      </c>
      <c r="E3" s="3" t="s">
        <v>7</v>
      </c>
      <c r="F3" s="3" t="s">
        <v>8</v>
      </c>
      <c r="G3" s="3" t="s">
        <v>9</v>
      </c>
      <c r="H3" s="548"/>
      <c r="I3" s="3" t="s">
        <v>7</v>
      </c>
      <c r="J3" s="54" t="s">
        <v>10</v>
      </c>
      <c r="K3" s="633"/>
    </row>
    <row r="4" spans="1:11" ht="13" customHeight="1" x14ac:dyDescent="0.35">
      <c r="A4" s="7">
        <v>1</v>
      </c>
      <c r="B4" s="110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  <c r="J4" s="41">
        <v>10</v>
      </c>
      <c r="K4" s="52">
        <v>11</v>
      </c>
    </row>
    <row r="5" spans="1:11" ht="35.25" customHeight="1" x14ac:dyDescent="0.3">
      <c r="A5" s="8">
        <v>40</v>
      </c>
      <c r="B5" s="111" t="s">
        <v>11</v>
      </c>
      <c r="C5" s="10"/>
      <c r="D5" s="10"/>
      <c r="E5" s="10"/>
      <c r="F5" s="39">
        <v>346242000</v>
      </c>
      <c r="G5" s="10"/>
      <c r="H5" s="10"/>
      <c r="I5" s="10"/>
      <c r="J5" s="42">
        <v>346242000</v>
      </c>
      <c r="K5" s="55" t="s">
        <v>88</v>
      </c>
    </row>
    <row r="6" spans="1:11" ht="13" customHeight="1" x14ac:dyDescent="0.3">
      <c r="A6" s="8">
        <v>4001</v>
      </c>
      <c r="B6" s="111" t="s">
        <v>12</v>
      </c>
      <c r="C6" s="12"/>
      <c r="D6" s="10"/>
      <c r="E6" s="12"/>
      <c r="F6" s="39">
        <v>346242000</v>
      </c>
      <c r="G6" s="10"/>
      <c r="H6" s="10"/>
      <c r="I6" s="12"/>
      <c r="J6" s="42">
        <v>346242000</v>
      </c>
      <c r="K6" s="53"/>
    </row>
    <row r="7" spans="1:11" ht="9.25" customHeight="1" x14ac:dyDescent="0.35">
      <c r="A7" s="639">
        <v>4001.01</v>
      </c>
      <c r="B7" s="642" t="s">
        <v>13</v>
      </c>
      <c r="C7" s="14" t="s">
        <v>14</v>
      </c>
      <c r="D7" s="645"/>
      <c r="E7" s="15">
        <v>1</v>
      </c>
      <c r="F7" s="39">
        <v>221693000</v>
      </c>
      <c r="G7" s="648"/>
      <c r="H7" s="651"/>
      <c r="I7" s="15">
        <v>1</v>
      </c>
      <c r="J7" s="42">
        <v>221693000</v>
      </c>
      <c r="K7" s="634" t="s">
        <v>87</v>
      </c>
    </row>
    <row r="8" spans="1:11" ht="9.65" customHeight="1" x14ac:dyDescent="0.3">
      <c r="A8" s="640"/>
      <c r="B8" s="643"/>
      <c r="C8" s="14" t="s">
        <v>15</v>
      </c>
      <c r="D8" s="646"/>
      <c r="E8" s="17"/>
      <c r="F8" s="18"/>
      <c r="G8" s="649"/>
      <c r="H8" s="652"/>
      <c r="I8" s="17"/>
      <c r="J8" s="43"/>
      <c r="K8" s="635"/>
    </row>
    <row r="9" spans="1:11" ht="9.65" customHeight="1" x14ac:dyDescent="0.3">
      <c r="A9" s="640"/>
      <c r="B9" s="643"/>
      <c r="C9" s="14" t="s">
        <v>16</v>
      </c>
      <c r="D9" s="646"/>
      <c r="E9" s="15">
        <v>1</v>
      </c>
      <c r="F9" s="18"/>
      <c r="G9" s="649"/>
      <c r="H9" s="652"/>
      <c r="I9" s="15">
        <v>1</v>
      </c>
      <c r="J9" s="43"/>
      <c r="K9" s="635"/>
    </row>
    <row r="10" spans="1:11" ht="9" customHeight="1" x14ac:dyDescent="0.3">
      <c r="A10" s="640"/>
      <c r="B10" s="643"/>
      <c r="C10" s="14" t="s">
        <v>17</v>
      </c>
      <c r="D10" s="646"/>
      <c r="E10" s="17"/>
      <c r="F10" s="18"/>
      <c r="G10" s="649"/>
      <c r="H10" s="652"/>
      <c r="I10" s="17"/>
      <c r="J10" s="43"/>
      <c r="K10" s="635"/>
    </row>
    <row r="11" spans="1:11" ht="9.65" customHeight="1" x14ac:dyDescent="0.3">
      <c r="A11" s="640"/>
      <c r="B11" s="643"/>
      <c r="C11" s="14" t="s">
        <v>18</v>
      </c>
      <c r="D11" s="646"/>
      <c r="E11" s="17"/>
      <c r="F11" s="18"/>
      <c r="G11" s="649"/>
      <c r="H11" s="652"/>
      <c r="I11" s="17"/>
      <c r="J11" s="43"/>
      <c r="K11" s="635"/>
    </row>
    <row r="12" spans="1:11" ht="10.75" customHeight="1" x14ac:dyDescent="0.3">
      <c r="A12" s="640"/>
      <c r="B12" s="643"/>
      <c r="C12" s="14" t="s">
        <v>19</v>
      </c>
      <c r="D12" s="646"/>
      <c r="E12" s="15">
        <v>1</v>
      </c>
      <c r="F12" s="18"/>
      <c r="G12" s="649"/>
      <c r="H12" s="652"/>
      <c r="I12" s="15">
        <v>1</v>
      </c>
      <c r="J12" s="43"/>
      <c r="K12" s="635"/>
    </row>
    <row r="13" spans="1:11" ht="9.65" customHeight="1" x14ac:dyDescent="0.3">
      <c r="A13" s="640"/>
      <c r="B13" s="643"/>
      <c r="C13" s="14" t="s">
        <v>20</v>
      </c>
      <c r="D13" s="646"/>
      <c r="E13" s="15">
        <v>1</v>
      </c>
      <c r="F13" s="18"/>
      <c r="G13" s="649"/>
      <c r="H13" s="652"/>
      <c r="I13" s="15">
        <v>1</v>
      </c>
      <c r="J13" s="43"/>
      <c r="K13" s="635"/>
    </row>
    <row r="14" spans="1:11" ht="9" customHeight="1" x14ac:dyDescent="0.3">
      <c r="A14" s="640"/>
      <c r="B14" s="643"/>
      <c r="C14" s="14" t="s">
        <v>21</v>
      </c>
      <c r="D14" s="646"/>
      <c r="E14" s="17"/>
      <c r="F14" s="18"/>
      <c r="G14" s="649"/>
      <c r="H14" s="652"/>
      <c r="I14" s="17"/>
      <c r="J14" s="43"/>
      <c r="K14" s="635"/>
    </row>
    <row r="15" spans="1:11" ht="9.75" customHeight="1" x14ac:dyDescent="0.3">
      <c r="A15" s="641"/>
      <c r="B15" s="644"/>
      <c r="C15" s="14" t="s">
        <v>22</v>
      </c>
      <c r="D15" s="647"/>
      <c r="E15" s="56"/>
      <c r="F15" s="53"/>
      <c r="G15" s="650"/>
      <c r="H15" s="653"/>
      <c r="I15" s="17"/>
      <c r="K15" s="636"/>
    </row>
    <row r="16" spans="1:11" ht="27" customHeight="1" x14ac:dyDescent="0.35">
      <c r="A16" s="19" t="s">
        <v>23</v>
      </c>
      <c r="B16" s="106" t="s">
        <v>89</v>
      </c>
      <c r="C16" s="20" t="s">
        <v>25</v>
      </c>
      <c r="D16" s="19" t="s">
        <v>26</v>
      </c>
      <c r="E16" s="1" t="s">
        <v>27</v>
      </c>
      <c r="F16" s="57">
        <v>35090000</v>
      </c>
      <c r="G16" s="23" t="s">
        <v>28</v>
      </c>
      <c r="H16" s="24"/>
      <c r="I16" s="21" t="s">
        <v>27</v>
      </c>
      <c r="J16" s="44">
        <v>35090000</v>
      </c>
      <c r="K16" s="53"/>
    </row>
    <row r="17" spans="1:11" ht="27" customHeight="1" x14ac:dyDescent="0.35">
      <c r="A17" s="19" t="s">
        <v>29</v>
      </c>
      <c r="B17" s="106" t="s">
        <v>30</v>
      </c>
      <c r="C17" s="19" t="s">
        <v>31</v>
      </c>
      <c r="D17" s="19" t="s">
        <v>26</v>
      </c>
      <c r="E17" s="1" t="s">
        <v>32</v>
      </c>
      <c r="F17" s="40">
        <v>25000000</v>
      </c>
      <c r="G17" s="23" t="s">
        <v>28</v>
      </c>
      <c r="H17" s="24"/>
      <c r="I17" s="23" t="s">
        <v>32</v>
      </c>
      <c r="J17" s="44">
        <v>25000000</v>
      </c>
      <c r="K17" s="53"/>
    </row>
    <row r="18" spans="1:11" ht="27" customHeight="1" x14ac:dyDescent="0.35">
      <c r="A18" s="19" t="s">
        <v>33</v>
      </c>
      <c r="B18" s="106" t="s">
        <v>34</v>
      </c>
      <c r="C18" s="19" t="s">
        <v>35</v>
      </c>
      <c r="D18" s="19" t="s">
        <v>36</v>
      </c>
      <c r="E18" s="1" t="s">
        <v>27</v>
      </c>
      <c r="F18" s="40">
        <v>74090000</v>
      </c>
      <c r="G18" s="23" t="s">
        <v>28</v>
      </c>
      <c r="H18" s="24"/>
      <c r="I18" s="23" t="s">
        <v>27</v>
      </c>
      <c r="J18" s="44">
        <v>74090000</v>
      </c>
      <c r="K18" s="53"/>
    </row>
    <row r="19" spans="1:11" ht="35.15" customHeight="1" x14ac:dyDescent="0.35">
      <c r="A19" s="19" t="s">
        <v>37</v>
      </c>
      <c r="B19" s="106" t="s">
        <v>38</v>
      </c>
      <c r="C19" s="19" t="s">
        <v>39</v>
      </c>
      <c r="D19" s="19" t="s">
        <v>40</v>
      </c>
      <c r="E19" s="1" t="s">
        <v>41</v>
      </c>
      <c r="F19" s="40">
        <v>20000000</v>
      </c>
      <c r="G19" s="23" t="s">
        <v>28</v>
      </c>
      <c r="H19" s="26"/>
      <c r="I19" s="23" t="s">
        <v>41</v>
      </c>
      <c r="J19" s="44">
        <v>20000000</v>
      </c>
      <c r="K19" s="53"/>
    </row>
    <row r="20" spans="1:11" ht="27" customHeight="1" x14ac:dyDescent="0.35">
      <c r="A20" s="19" t="s">
        <v>42</v>
      </c>
      <c r="B20" s="106" t="s">
        <v>43</v>
      </c>
      <c r="C20" s="19" t="s">
        <v>44</v>
      </c>
      <c r="D20" s="19" t="s">
        <v>45</v>
      </c>
      <c r="E20" s="1" t="s">
        <v>46</v>
      </c>
      <c r="F20" s="40">
        <v>15388000</v>
      </c>
      <c r="G20" s="23" t="s">
        <v>28</v>
      </c>
      <c r="H20" s="24"/>
      <c r="I20" s="23" t="s">
        <v>46</v>
      </c>
      <c r="J20" s="44">
        <v>15388000</v>
      </c>
      <c r="K20" s="53"/>
    </row>
    <row r="21" spans="1:11" ht="27" customHeight="1" x14ac:dyDescent="0.35">
      <c r="A21" s="19" t="s">
        <v>47</v>
      </c>
      <c r="B21" s="106" t="s">
        <v>48</v>
      </c>
      <c r="C21" s="19" t="s">
        <v>49</v>
      </c>
      <c r="D21" s="19" t="s">
        <v>45</v>
      </c>
      <c r="E21" s="1" t="s">
        <v>27</v>
      </c>
      <c r="F21" s="40">
        <v>7125000</v>
      </c>
      <c r="G21" s="23" t="s">
        <v>28</v>
      </c>
      <c r="H21" s="24"/>
      <c r="I21" s="23" t="s">
        <v>27</v>
      </c>
      <c r="J21" s="44">
        <v>7125000</v>
      </c>
      <c r="K21" s="53"/>
    </row>
    <row r="22" spans="1:11" ht="35.15" customHeight="1" x14ac:dyDescent="0.35">
      <c r="A22" s="28" t="s">
        <v>50</v>
      </c>
      <c r="B22" s="112" t="s">
        <v>51</v>
      </c>
      <c r="C22" s="28" t="s">
        <v>52</v>
      </c>
      <c r="D22" s="28" t="s">
        <v>45</v>
      </c>
      <c r="E22" s="1" t="s">
        <v>27</v>
      </c>
      <c r="F22" s="40">
        <v>45000000</v>
      </c>
      <c r="G22" s="30" t="s">
        <v>28</v>
      </c>
      <c r="H22" s="32"/>
      <c r="I22" s="30" t="s">
        <v>27</v>
      </c>
      <c r="J22" s="44">
        <v>45000000</v>
      </c>
      <c r="K22" s="53"/>
    </row>
    <row r="23" spans="1:11" ht="26.9" customHeight="1" x14ac:dyDescent="0.35">
      <c r="A23" s="33">
        <v>4001.02</v>
      </c>
      <c r="B23" s="113" t="s">
        <v>54</v>
      </c>
      <c r="C23" s="14" t="s">
        <v>55</v>
      </c>
      <c r="D23" s="631"/>
      <c r="E23" s="15">
        <v>1</v>
      </c>
      <c r="F23" s="16" t="s">
        <v>56</v>
      </c>
      <c r="G23" s="632"/>
      <c r="H23" s="631"/>
      <c r="I23" s="15">
        <v>1</v>
      </c>
      <c r="J23" s="45" t="s">
        <v>56</v>
      </c>
      <c r="K23" s="53"/>
    </row>
    <row r="24" spans="1:11" ht="35.25" customHeight="1" x14ac:dyDescent="0.35">
      <c r="A24" s="34"/>
      <c r="B24" s="114"/>
      <c r="C24" s="14" t="s">
        <v>57</v>
      </c>
      <c r="D24" s="631"/>
      <c r="E24" s="15">
        <v>1</v>
      </c>
      <c r="F24" s="34"/>
      <c r="G24" s="632"/>
      <c r="H24" s="631"/>
      <c r="I24" s="15">
        <v>1</v>
      </c>
      <c r="J24" s="46"/>
      <c r="K24" s="53"/>
    </row>
    <row r="25" spans="1:11" ht="35.15" customHeight="1" x14ac:dyDescent="0.35">
      <c r="A25" s="20" t="s">
        <v>58</v>
      </c>
      <c r="B25" s="115" t="s">
        <v>59</v>
      </c>
      <c r="C25" s="20" t="s">
        <v>60</v>
      </c>
      <c r="D25" s="20" t="s">
        <v>45</v>
      </c>
      <c r="E25" s="21" t="s">
        <v>46</v>
      </c>
      <c r="F25" s="22" t="s">
        <v>61</v>
      </c>
      <c r="G25" s="21" t="s">
        <v>28</v>
      </c>
      <c r="H25" s="29"/>
      <c r="I25" s="21" t="s">
        <v>46</v>
      </c>
      <c r="J25" s="47" t="s">
        <v>61</v>
      </c>
      <c r="K25" s="53"/>
    </row>
    <row r="26" spans="1:11" ht="27" customHeight="1" x14ac:dyDescent="0.35">
      <c r="A26" s="28" t="s">
        <v>62</v>
      </c>
      <c r="B26" s="112" t="s">
        <v>63</v>
      </c>
      <c r="C26" s="28" t="s">
        <v>64</v>
      </c>
      <c r="D26" s="28" t="s">
        <v>45</v>
      </c>
      <c r="E26" s="30" t="s">
        <v>65</v>
      </c>
      <c r="F26" s="31" t="s">
        <v>66</v>
      </c>
      <c r="G26" s="30" t="s">
        <v>28</v>
      </c>
      <c r="H26" s="35"/>
      <c r="I26" s="30" t="s">
        <v>65</v>
      </c>
      <c r="J26" s="48" t="s">
        <v>66</v>
      </c>
      <c r="K26" s="53"/>
    </row>
    <row r="27" spans="1:11" ht="30.75" customHeight="1" x14ac:dyDescent="0.35">
      <c r="A27" s="33">
        <v>4001.03</v>
      </c>
      <c r="B27" s="113" t="s">
        <v>67</v>
      </c>
      <c r="C27" s="14" t="s">
        <v>68</v>
      </c>
      <c r="D27" s="631"/>
      <c r="E27" s="15">
        <v>1</v>
      </c>
      <c r="F27" s="38" t="s">
        <v>69</v>
      </c>
      <c r="G27" s="632"/>
      <c r="H27" s="631"/>
      <c r="I27" s="15">
        <v>1</v>
      </c>
      <c r="J27" s="49" t="s">
        <v>69</v>
      </c>
      <c r="K27" s="53"/>
    </row>
    <row r="28" spans="1:11" ht="39.25" customHeight="1" x14ac:dyDescent="0.35">
      <c r="A28" s="34"/>
      <c r="B28" s="114"/>
      <c r="C28" s="14" t="s">
        <v>70</v>
      </c>
      <c r="D28" s="631"/>
      <c r="E28" s="15">
        <v>1</v>
      </c>
      <c r="F28" s="37"/>
      <c r="G28" s="632"/>
      <c r="H28" s="631"/>
      <c r="I28" s="15">
        <v>1</v>
      </c>
      <c r="J28" s="50"/>
      <c r="K28" s="53"/>
    </row>
    <row r="29" spans="1:11" ht="27" customHeight="1" x14ac:dyDescent="0.35">
      <c r="A29" s="20" t="s">
        <v>71</v>
      </c>
      <c r="B29" s="115" t="s">
        <v>72</v>
      </c>
      <c r="C29" s="20" t="s">
        <v>73</v>
      </c>
      <c r="D29" s="20" t="s">
        <v>74</v>
      </c>
      <c r="E29" s="21" t="s">
        <v>75</v>
      </c>
      <c r="F29" s="22" t="s">
        <v>76</v>
      </c>
      <c r="G29" s="21" t="s">
        <v>28</v>
      </c>
      <c r="H29" s="36"/>
      <c r="I29" s="21" t="s">
        <v>75</v>
      </c>
      <c r="J29" s="47" t="s">
        <v>76</v>
      </c>
      <c r="K29" s="53"/>
    </row>
    <row r="30" spans="1:11" ht="27" customHeight="1" x14ac:dyDescent="0.35">
      <c r="A30" s="19" t="s">
        <v>77</v>
      </c>
      <c r="B30" s="106" t="s">
        <v>78</v>
      </c>
      <c r="C30" s="19" t="s">
        <v>79</v>
      </c>
      <c r="D30" s="19" t="s">
        <v>45</v>
      </c>
      <c r="E30" s="23" t="s">
        <v>80</v>
      </c>
      <c r="F30" s="25" t="s">
        <v>81</v>
      </c>
      <c r="G30" s="23" t="s">
        <v>28</v>
      </c>
      <c r="H30" s="24"/>
      <c r="I30" s="23" t="s">
        <v>80</v>
      </c>
      <c r="J30" s="51" t="s">
        <v>81</v>
      </c>
      <c r="K30" s="53"/>
    </row>
    <row r="31" spans="1:11" ht="27" customHeight="1" x14ac:dyDescent="0.35">
      <c r="A31" s="19" t="s">
        <v>82</v>
      </c>
      <c r="B31" s="106" t="s">
        <v>83</v>
      </c>
      <c r="C31" s="19" t="s">
        <v>84</v>
      </c>
      <c r="D31" s="19" t="s">
        <v>45</v>
      </c>
      <c r="E31" s="23" t="s">
        <v>80</v>
      </c>
      <c r="F31" s="25" t="s">
        <v>85</v>
      </c>
      <c r="G31" s="23" t="s">
        <v>28</v>
      </c>
      <c r="H31" s="24"/>
      <c r="I31" s="23" t="s">
        <v>80</v>
      </c>
      <c r="J31" s="51" t="s">
        <v>85</v>
      </c>
      <c r="K31" s="53"/>
    </row>
  </sheetData>
  <mergeCells count="19">
    <mergeCell ref="A2:A3"/>
    <mergeCell ref="B2:B3"/>
    <mergeCell ref="C2:C3"/>
    <mergeCell ref="D2:G2"/>
    <mergeCell ref="H2:H3"/>
    <mergeCell ref="A7:A15"/>
    <mergeCell ref="B7:B15"/>
    <mergeCell ref="D7:D15"/>
    <mergeCell ref="G7:G15"/>
    <mergeCell ref="H7:H15"/>
    <mergeCell ref="D27:D28"/>
    <mergeCell ref="G27:G28"/>
    <mergeCell ref="H27:H28"/>
    <mergeCell ref="K2:K3"/>
    <mergeCell ref="K7:K15"/>
    <mergeCell ref="D23:D24"/>
    <mergeCell ref="G23:G24"/>
    <mergeCell ref="H23:H24"/>
    <mergeCell ref="I2:J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activeCell="E6" sqref="E6"/>
    </sheetView>
  </sheetViews>
  <sheetFormatPr defaultColWidth="9.1796875" defaultRowHeight="13" x14ac:dyDescent="0.35"/>
  <cols>
    <col min="1" max="1" width="16" style="2" customWidth="1"/>
    <col min="2" max="2" width="41.81640625" style="116" customWidth="1"/>
    <col min="3" max="3" width="24" style="2" customWidth="1"/>
    <col min="4" max="7" width="20" style="2" customWidth="1"/>
    <col min="8" max="8" width="24" style="2" customWidth="1"/>
    <col min="9" max="10" width="20" style="2" customWidth="1"/>
    <col min="11" max="11" width="2.26953125" style="2" customWidth="1"/>
    <col min="12" max="16384" width="9.1796875" style="2"/>
  </cols>
  <sheetData>
    <row r="1" spans="1:11" ht="52.4" customHeight="1" x14ac:dyDescent="0.35">
      <c r="A1" s="546" t="s">
        <v>312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</row>
    <row r="2" spans="1:11" ht="11.25" customHeight="1" x14ac:dyDescent="0.35">
      <c r="A2" s="482" t="s">
        <v>2052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</row>
    <row r="3" spans="1:11" ht="25" customHeight="1" x14ac:dyDescent="0.35">
      <c r="A3" s="547" t="s">
        <v>0</v>
      </c>
      <c r="B3" s="554" t="s">
        <v>1</v>
      </c>
      <c r="C3" s="558" t="s">
        <v>2</v>
      </c>
      <c r="D3" s="549" t="s">
        <v>3</v>
      </c>
      <c r="E3" s="550"/>
      <c r="F3" s="550"/>
      <c r="G3" s="551"/>
      <c r="H3" s="560" t="s">
        <v>4</v>
      </c>
      <c r="I3" s="556" t="s">
        <v>5</v>
      </c>
      <c r="J3" s="557"/>
    </row>
    <row r="4" spans="1:11" ht="25" customHeight="1" x14ac:dyDescent="0.35">
      <c r="A4" s="548"/>
      <c r="B4" s="555"/>
      <c r="C4" s="559"/>
      <c r="D4" s="3" t="s">
        <v>6</v>
      </c>
      <c r="E4" s="4" t="s">
        <v>7</v>
      </c>
      <c r="F4" s="5" t="s">
        <v>8</v>
      </c>
      <c r="G4" s="6" t="s">
        <v>9</v>
      </c>
      <c r="H4" s="561"/>
      <c r="I4" s="4" t="s">
        <v>7</v>
      </c>
      <c r="J4" s="5" t="s">
        <v>10</v>
      </c>
    </row>
    <row r="5" spans="1:11" ht="13" customHeight="1" x14ac:dyDescent="0.35">
      <c r="A5" s="58" t="s">
        <v>90</v>
      </c>
      <c r="B5" s="110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  <c r="J5" s="7">
        <v>10</v>
      </c>
    </row>
    <row r="6" spans="1:11" ht="13" customHeight="1" x14ac:dyDescent="0.3">
      <c r="A6" s="9" t="s">
        <v>1796</v>
      </c>
      <c r="B6" s="111" t="s">
        <v>11</v>
      </c>
      <c r="C6" s="10"/>
      <c r="D6" s="10"/>
      <c r="E6" s="10"/>
      <c r="F6" s="59">
        <v>3085400000</v>
      </c>
      <c r="G6" s="10"/>
      <c r="H6" s="10"/>
      <c r="I6" s="10"/>
      <c r="J6" s="59">
        <v>16962103968</v>
      </c>
    </row>
    <row r="7" spans="1:11" ht="13" customHeight="1" x14ac:dyDescent="0.3">
      <c r="A7" s="9" t="s">
        <v>1797</v>
      </c>
      <c r="B7" s="111" t="s">
        <v>12</v>
      </c>
      <c r="C7" s="10"/>
      <c r="D7" s="10"/>
      <c r="E7" s="10"/>
      <c r="F7" s="59">
        <v>3085400000</v>
      </c>
      <c r="G7" s="10"/>
      <c r="H7" s="10"/>
      <c r="I7" s="10"/>
      <c r="J7" s="59">
        <v>16962103968</v>
      </c>
    </row>
    <row r="8" spans="1:11" ht="84" customHeight="1" x14ac:dyDescent="0.35">
      <c r="A8" s="9" t="s">
        <v>1798</v>
      </c>
      <c r="B8" s="111" t="s">
        <v>13</v>
      </c>
      <c r="C8" s="26" t="s">
        <v>2053</v>
      </c>
      <c r="D8" s="26"/>
      <c r="E8" s="26" t="s">
        <v>2054</v>
      </c>
      <c r="F8" s="59">
        <v>918300000</v>
      </c>
      <c r="G8" s="26"/>
      <c r="H8" s="26"/>
      <c r="I8" s="26" t="s">
        <v>2055</v>
      </c>
      <c r="J8" s="59">
        <v>6293228968</v>
      </c>
    </row>
    <row r="9" spans="1:11" ht="198.75" customHeight="1" x14ac:dyDescent="0.35">
      <c r="A9" s="19" t="s">
        <v>2056</v>
      </c>
      <c r="B9" s="106" t="s">
        <v>24</v>
      </c>
      <c r="C9" s="26" t="s">
        <v>2057</v>
      </c>
      <c r="D9" s="19" t="s">
        <v>40</v>
      </c>
      <c r="E9" s="26" t="s">
        <v>2058</v>
      </c>
      <c r="F9" s="60">
        <v>221500000</v>
      </c>
      <c r="G9" s="19" t="s">
        <v>28</v>
      </c>
      <c r="H9" s="26"/>
      <c r="I9" s="26" t="s">
        <v>2059</v>
      </c>
      <c r="J9" s="60">
        <v>1274690000</v>
      </c>
    </row>
    <row r="10" spans="1:11" ht="76.5" customHeight="1" x14ac:dyDescent="0.35">
      <c r="A10" s="19" t="s">
        <v>2060</v>
      </c>
      <c r="B10" s="106" t="s">
        <v>30</v>
      </c>
      <c r="C10" s="26" t="s">
        <v>2061</v>
      </c>
      <c r="D10" s="19" t="s">
        <v>40</v>
      </c>
      <c r="E10" s="26" t="s">
        <v>2062</v>
      </c>
      <c r="F10" s="60">
        <v>181500000</v>
      </c>
      <c r="G10" s="19" t="s">
        <v>28</v>
      </c>
      <c r="H10" s="26"/>
      <c r="I10" s="26" t="s">
        <v>2063</v>
      </c>
      <c r="J10" s="60">
        <v>1486500000</v>
      </c>
    </row>
    <row r="11" spans="1:11" ht="65.150000000000006" customHeight="1" x14ac:dyDescent="0.35">
      <c r="A11" s="19" t="s">
        <v>2064</v>
      </c>
      <c r="B11" s="106" t="s">
        <v>34</v>
      </c>
      <c r="C11" s="26" t="s">
        <v>2065</v>
      </c>
      <c r="D11" s="19" t="s">
        <v>40</v>
      </c>
      <c r="E11" s="26" t="s">
        <v>2066</v>
      </c>
      <c r="F11" s="60">
        <v>183100000</v>
      </c>
      <c r="G11" s="19" t="s">
        <v>28</v>
      </c>
      <c r="H11" s="26"/>
      <c r="I11" s="26" t="s">
        <v>2067</v>
      </c>
      <c r="J11" s="60">
        <v>1162544568</v>
      </c>
    </row>
    <row r="12" spans="1:11" ht="27" customHeight="1" x14ac:dyDescent="0.35">
      <c r="A12" s="19" t="s">
        <v>2068</v>
      </c>
      <c r="B12" s="106" t="s">
        <v>97</v>
      </c>
      <c r="C12" s="19" t="s">
        <v>2069</v>
      </c>
      <c r="D12" s="19" t="s">
        <v>40</v>
      </c>
      <c r="E12" s="19" t="s">
        <v>27</v>
      </c>
      <c r="F12" s="60">
        <v>42200000</v>
      </c>
      <c r="G12" s="19" t="s">
        <v>28</v>
      </c>
      <c r="H12" s="24"/>
      <c r="I12" s="19" t="s">
        <v>27</v>
      </c>
      <c r="J12" s="60">
        <v>154900000</v>
      </c>
    </row>
    <row r="13" spans="1:11" ht="19" customHeight="1" x14ac:dyDescent="0.35">
      <c r="A13" s="19" t="s">
        <v>2070</v>
      </c>
      <c r="B13" s="106" t="s">
        <v>43</v>
      </c>
      <c r="C13" s="19" t="s">
        <v>2071</v>
      </c>
      <c r="D13" s="19" t="s">
        <v>40</v>
      </c>
      <c r="E13" s="19" t="s">
        <v>65</v>
      </c>
      <c r="F13" s="60">
        <v>65000000</v>
      </c>
      <c r="G13" s="19" t="s">
        <v>28</v>
      </c>
      <c r="H13" s="24"/>
      <c r="I13" s="19" t="s">
        <v>65</v>
      </c>
      <c r="J13" s="60">
        <v>292000000</v>
      </c>
    </row>
    <row r="14" spans="1:11" ht="27" customHeight="1" x14ac:dyDescent="0.35">
      <c r="A14" s="19" t="s">
        <v>2072</v>
      </c>
      <c r="B14" s="106" t="s">
        <v>48</v>
      </c>
      <c r="C14" s="19" t="s">
        <v>2073</v>
      </c>
      <c r="D14" s="19" t="s">
        <v>40</v>
      </c>
      <c r="E14" s="19" t="s">
        <v>27</v>
      </c>
      <c r="F14" s="60">
        <v>35000000</v>
      </c>
      <c r="G14" s="19" t="s">
        <v>28</v>
      </c>
      <c r="H14" s="24"/>
      <c r="I14" s="19" t="s">
        <v>27</v>
      </c>
      <c r="J14" s="60">
        <v>188420000</v>
      </c>
    </row>
    <row r="15" spans="1:11" ht="70" customHeight="1" x14ac:dyDescent="0.35">
      <c r="A15" s="19" t="s">
        <v>2074</v>
      </c>
      <c r="B15" s="106" t="s">
        <v>51</v>
      </c>
      <c r="C15" s="26" t="s">
        <v>2075</v>
      </c>
      <c r="D15" s="19" t="s">
        <v>40</v>
      </c>
      <c r="E15" s="26" t="s">
        <v>363</v>
      </c>
      <c r="F15" s="60">
        <v>190000000</v>
      </c>
      <c r="G15" s="19" t="s">
        <v>28</v>
      </c>
      <c r="H15" s="26"/>
      <c r="I15" s="26" t="s">
        <v>363</v>
      </c>
      <c r="J15" s="60">
        <v>1734174400</v>
      </c>
    </row>
    <row r="16" spans="1:11" ht="62.15" customHeight="1" x14ac:dyDescent="0.35">
      <c r="A16" s="9" t="s">
        <v>1826</v>
      </c>
      <c r="B16" s="111" t="s">
        <v>54</v>
      </c>
      <c r="C16" s="26" t="s">
        <v>570</v>
      </c>
      <c r="D16" s="26"/>
      <c r="E16" s="26" t="s">
        <v>2076</v>
      </c>
      <c r="F16" s="59">
        <v>33000000</v>
      </c>
      <c r="G16" s="26"/>
      <c r="H16" s="26"/>
      <c r="I16" s="26" t="s">
        <v>93</v>
      </c>
      <c r="J16" s="59">
        <v>187500000</v>
      </c>
    </row>
    <row r="17" spans="1:10" ht="27" customHeight="1" x14ac:dyDescent="0.35">
      <c r="A17" s="19" t="s">
        <v>2077</v>
      </c>
      <c r="B17" s="106" t="s">
        <v>59</v>
      </c>
      <c r="C17" s="19" t="s">
        <v>2078</v>
      </c>
      <c r="D17" s="19" t="s">
        <v>40</v>
      </c>
      <c r="E17" s="19" t="s">
        <v>80</v>
      </c>
      <c r="F17" s="60">
        <v>33000000</v>
      </c>
      <c r="G17" s="19" t="s">
        <v>28</v>
      </c>
      <c r="H17" s="24"/>
      <c r="I17" s="19" t="s">
        <v>80</v>
      </c>
      <c r="J17" s="60">
        <v>187500000</v>
      </c>
    </row>
    <row r="18" spans="1:10" ht="70" customHeight="1" x14ac:dyDescent="0.35">
      <c r="A18" s="9" t="s">
        <v>1833</v>
      </c>
      <c r="B18" s="111" t="s">
        <v>67</v>
      </c>
      <c r="C18" s="26" t="s">
        <v>2079</v>
      </c>
      <c r="D18" s="26"/>
      <c r="E18" s="26" t="s">
        <v>2076</v>
      </c>
      <c r="F18" s="59">
        <v>166100000</v>
      </c>
      <c r="G18" s="26"/>
      <c r="H18" s="26"/>
      <c r="I18" s="26" t="s">
        <v>93</v>
      </c>
      <c r="J18" s="59">
        <v>897810000</v>
      </c>
    </row>
    <row r="19" spans="1:10" ht="21" customHeight="1" x14ac:dyDescent="0.35">
      <c r="A19" s="19" t="s">
        <v>2080</v>
      </c>
      <c r="B19" s="106" t="s">
        <v>72</v>
      </c>
      <c r="C19" s="19" t="s">
        <v>2081</v>
      </c>
      <c r="D19" s="19" t="s">
        <v>40</v>
      </c>
      <c r="E19" s="19" t="s">
        <v>75</v>
      </c>
      <c r="F19" s="60">
        <v>51500000</v>
      </c>
      <c r="G19" s="19" t="s">
        <v>28</v>
      </c>
      <c r="H19" s="24"/>
      <c r="I19" s="19" t="s">
        <v>75</v>
      </c>
      <c r="J19" s="60">
        <v>250400000</v>
      </c>
    </row>
    <row r="20" spans="1:10" ht="27" customHeight="1" x14ac:dyDescent="0.35">
      <c r="A20" s="19" t="s">
        <v>2082</v>
      </c>
      <c r="B20" s="106" t="s">
        <v>78</v>
      </c>
      <c r="C20" s="19" t="s">
        <v>2083</v>
      </c>
      <c r="D20" s="19" t="s">
        <v>40</v>
      </c>
      <c r="E20" s="19" t="s">
        <v>80</v>
      </c>
      <c r="F20" s="60">
        <v>29000000</v>
      </c>
      <c r="G20" s="19" t="s">
        <v>28</v>
      </c>
      <c r="H20" s="24"/>
      <c r="I20" s="19" t="s">
        <v>80</v>
      </c>
      <c r="J20" s="60">
        <v>171440000</v>
      </c>
    </row>
    <row r="21" spans="1:10" ht="19" customHeight="1" x14ac:dyDescent="0.35">
      <c r="A21" s="19" t="s">
        <v>2084</v>
      </c>
      <c r="B21" s="106" t="s">
        <v>100</v>
      </c>
      <c r="C21" s="19" t="s">
        <v>2085</v>
      </c>
      <c r="D21" s="19" t="s">
        <v>40</v>
      </c>
      <c r="E21" s="19" t="s">
        <v>80</v>
      </c>
      <c r="F21" s="60">
        <v>19600000</v>
      </c>
      <c r="G21" s="19" t="s">
        <v>28</v>
      </c>
      <c r="H21" s="24"/>
      <c r="I21" s="19" t="s">
        <v>80</v>
      </c>
      <c r="J21" s="60">
        <v>135000000</v>
      </c>
    </row>
    <row r="22" spans="1:10" ht="35.15" customHeight="1" x14ac:dyDescent="0.35">
      <c r="A22" s="19" t="s">
        <v>2086</v>
      </c>
      <c r="B22" s="106" t="s">
        <v>83</v>
      </c>
      <c r="C22" s="19" t="s">
        <v>2087</v>
      </c>
      <c r="D22" s="19" t="s">
        <v>40</v>
      </c>
      <c r="E22" s="19" t="s">
        <v>101</v>
      </c>
      <c r="F22" s="60">
        <v>66000000</v>
      </c>
      <c r="G22" s="19" t="s">
        <v>28</v>
      </c>
      <c r="H22" s="26"/>
      <c r="I22" s="19" t="s">
        <v>101</v>
      </c>
      <c r="J22" s="60">
        <v>340970000</v>
      </c>
    </row>
    <row r="23" spans="1:10" ht="57" customHeight="1" x14ac:dyDescent="0.35">
      <c r="A23" s="9" t="s">
        <v>2088</v>
      </c>
      <c r="B23" s="111" t="s">
        <v>2089</v>
      </c>
      <c r="C23" s="26" t="s">
        <v>2090</v>
      </c>
      <c r="D23" s="26"/>
      <c r="E23" s="26" t="s">
        <v>2091</v>
      </c>
      <c r="F23" s="59">
        <v>1107831500</v>
      </c>
      <c r="G23" s="26"/>
      <c r="H23" s="26"/>
      <c r="I23" s="26" t="s">
        <v>2092</v>
      </c>
      <c r="J23" s="59">
        <v>5366499500</v>
      </c>
    </row>
    <row r="24" spans="1:10" ht="27" customHeight="1" x14ac:dyDescent="0.35">
      <c r="A24" s="19" t="s">
        <v>2093</v>
      </c>
      <c r="B24" s="106" t="s">
        <v>2094</v>
      </c>
      <c r="C24" s="19" t="s">
        <v>2095</v>
      </c>
      <c r="D24" s="19" t="s">
        <v>40</v>
      </c>
      <c r="E24" s="19" t="s">
        <v>2096</v>
      </c>
      <c r="F24" s="60">
        <v>130600000</v>
      </c>
      <c r="G24" s="19" t="s">
        <v>28</v>
      </c>
      <c r="H24" s="24"/>
      <c r="I24" s="19" t="s">
        <v>2097</v>
      </c>
      <c r="J24" s="60">
        <v>645040000</v>
      </c>
    </row>
    <row r="25" spans="1:10" ht="38.15" customHeight="1" x14ac:dyDescent="0.35">
      <c r="A25" s="19" t="s">
        <v>2098</v>
      </c>
      <c r="B25" s="106" t="s">
        <v>2099</v>
      </c>
      <c r="C25" s="26" t="s">
        <v>2100</v>
      </c>
      <c r="D25" s="19" t="s">
        <v>40</v>
      </c>
      <c r="E25" s="26" t="s">
        <v>2101</v>
      </c>
      <c r="F25" s="60">
        <v>43560000</v>
      </c>
      <c r="G25" s="19" t="s">
        <v>28</v>
      </c>
      <c r="H25" s="26"/>
      <c r="I25" s="26" t="s">
        <v>2101</v>
      </c>
      <c r="J25" s="60">
        <v>215660000</v>
      </c>
    </row>
    <row r="26" spans="1:10" ht="27" customHeight="1" x14ac:dyDescent="0.35">
      <c r="A26" s="19" t="s">
        <v>2102</v>
      </c>
      <c r="B26" s="106" t="s">
        <v>2103</v>
      </c>
      <c r="C26" s="19" t="s">
        <v>2104</v>
      </c>
      <c r="D26" s="19" t="s">
        <v>40</v>
      </c>
      <c r="E26" s="19" t="s">
        <v>2105</v>
      </c>
      <c r="F26" s="60">
        <v>141900000</v>
      </c>
      <c r="G26" s="19" t="s">
        <v>28</v>
      </c>
      <c r="H26" s="24"/>
      <c r="I26" s="19" t="s">
        <v>2106</v>
      </c>
      <c r="J26" s="60">
        <v>598420000</v>
      </c>
    </row>
    <row r="27" spans="1:10" ht="46" customHeight="1" x14ac:dyDescent="0.35">
      <c r="A27" s="19" t="s">
        <v>2107</v>
      </c>
      <c r="B27" s="106" t="s">
        <v>2108</v>
      </c>
      <c r="C27" s="26" t="s">
        <v>2109</v>
      </c>
      <c r="D27" s="19" t="s">
        <v>40</v>
      </c>
      <c r="E27" s="26" t="s">
        <v>2110</v>
      </c>
      <c r="F27" s="60">
        <v>181500000</v>
      </c>
      <c r="G27" s="19" t="s">
        <v>28</v>
      </c>
      <c r="H27" s="26"/>
      <c r="I27" s="26" t="s">
        <v>2111</v>
      </c>
      <c r="J27" s="60">
        <v>956500000</v>
      </c>
    </row>
    <row r="28" spans="1:10" ht="21" customHeight="1" x14ac:dyDescent="0.35">
      <c r="A28" s="19" t="s">
        <v>2112</v>
      </c>
      <c r="B28" s="106" t="s">
        <v>2113</v>
      </c>
      <c r="C28" s="19" t="s">
        <v>2114</v>
      </c>
      <c r="D28" s="19" t="s">
        <v>40</v>
      </c>
      <c r="E28" s="19" t="s">
        <v>2105</v>
      </c>
      <c r="F28" s="60">
        <v>70180000</v>
      </c>
      <c r="G28" s="19" t="s">
        <v>28</v>
      </c>
      <c r="H28" s="24"/>
      <c r="I28" s="19" t="s">
        <v>2115</v>
      </c>
      <c r="J28" s="60">
        <v>410168000</v>
      </c>
    </row>
    <row r="29" spans="1:10" ht="57" customHeight="1" x14ac:dyDescent="0.35">
      <c r="A29" s="19" t="s">
        <v>2116</v>
      </c>
      <c r="B29" s="106" t="s">
        <v>2117</v>
      </c>
      <c r="C29" s="26" t="s">
        <v>2118</v>
      </c>
      <c r="D29" s="19" t="s">
        <v>40</v>
      </c>
      <c r="E29" s="26" t="s">
        <v>2119</v>
      </c>
      <c r="F29" s="60">
        <v>350331500</v>
      </c>
      <c r="G29" s="19" t="s">
        <v>28</v>
      </c>
      <c r="H29" s="26"/>
      <c r="I29" s="26" t="s">
        <v>2119</v>
      </c>
      <c r="J29" s="60">
        <v>1659231500</v>
      </c>
    </row>
    <row r="30" spans="1:10" ht="62.15" customHeight="1" x14ac:dyDescent="0.35">
      <c r="A30" s="19" t="s">
        <v>2120</v>
      </c>
      <c r="B30" s="106" t="s">
        <v>2121</v>
      </c>
      <c r="C30" s="26" t="s">
        <v>2122</v>
      </c>
      <c r="D30" s="19" t="s">
        <v>40</v>
      </c>
      <c r="E30" s="26" t="s">
        <v>2123</v>
      </c>
      <c r="F30" s="60">
        <v>189760000</v>
      </c>
      <c r="G30" s="19" t="s">
        <v>28</v>
      </c>
      <c r="H30" s="26"/>
      <c r="I30" s="26" t="s">
        <v>2123</v>
      </c>
      <c r="J30" s="60">
        <v>881480000</v>
      </c>
    </row>
    <row r="31" spans="1:10" ht="19" customHeight="1" x14ac:dyDescent="0.35">
      <c r="A31" s="9" t="s">
        <v>2124</v>
      </c>
      <c r="B31" s="111" t="s">
        <v>2125</v>
      </c>
      <c r="C31" s="19" t="s">
        <v>2126</v>
      </c>
      <c r="D31" s="24"/>
      <c r="E31" s="119">
        <v>0.95</v>
      </c>
      <c r="F31" s="59">
        <v>860168500</v>
      </c>
      <c r="G31" s="24"/>
      <c r="H31" s="24"/>
      <c r="I31" s="119">
        <v>1</v>
      </c>
      <c r="J31" s="59">
        <v>4217065500</v>
      </c>
    </row>
    <row r="32" spans="1:10" ht="27" customHeight="1" x14ac:dyDescent="0.35">
      <c r="A32" s="19" t="s">
        <v>2127</v>
      </c>
      <c r="B32" s="106" t="s">
        <v>2128</v>
      </c>
      <c r="C32" s="19" t="s">
        <v>2129</v>
      </c>
      <c r="D32" s="19" t="s">
        <v>40</v>
      </c>
      <c r="E32" s="19" t="s">
        <v>2130</v>
      </c>
      <c r="F32" s="60">
        <v>423000000</v>
      </c>
      <c r="G32" s="19" t="s">
        <v>28</v>
      </c>
      <c r="H32" s="24"/>
      <c r="I32" s="19" t="s">
        <v>2131</v>
      </c>
      <c r="J32" s="60">
        <v>1972100000</v>
      </c>
    </row>
    <row r="33" spans="1:11" ht="62.15" customHeight="1" x14ac:dyDescent="0.35">
      <c r="A33" s="19" t="s">
        <v>2132</v>
      </c>
      <c r="B33" s="106" t="s">
        <v>2133</v>
      </c>
      <c r="C33" s="26" t="s">
        <v>2134</v>
      </c>
      <c r="D33" s="19" t="s">
        <v>40</v>
      </c>
      <c r="E33" s="26" t="s">
        <v>2135</v>
      </c>
      <c r="F33" s="60">
        <v>318250000</v>
      </c>
      <c r="G33" s="19" t="s">
        <v>28</v>
      </c>
      <c r="H33" s="26"/>
      <c r="I33" s="26" t="s">
        <v>2136</v>
      </c>
      <c r="J33" s="60">
        <v>1531397000</v>
      </c>
    </row>
    <row r="34" spans="1:11" ht="30" customHeight="1" x14ac:dyDescent="0.35">
      <c r="A34" s="19" t="s">
        <v>2137</v>
      </c>
      <c r="B34" s="106" t="s">
        <v>2138</v>
      </c>
      <c r="C34" s="19" t="s">
        <v>2139</v>
      </c>
      <c r="D34" s="19" t="s">
        <v>40</v>
      </c>
      <c r="E34" s="19" t="s">
        <v>2140</v>
      </c>
      <c r="F34" s="60">
        <v>23918500</v>
      </c>
      <c r="G34" s="19" t="s">
        <v>28</v>
      </c>
      <c r="H34" s="26"/>
      <c r="I34" s="19" t="s">
        <v>2141</v>
      </c>
      <c r="J34" s="60">
        <v>157918500</v>
      </c>
    </row>
    <row r="35" spans="1:11" ht="54" customHeight="1" x14ac:dyDescent="0.35">
      <c r="A35" s="19" t="s">
        <v>2142</v>
      </c>
      <c r="B35" s="106" t="s">
        <v>2143</v>
      </c>
      <c r="C35" s="26" t="s">
        <v>2144</v>
      </c>
      <c r="D35" s="19" t="s">
        <v>40</v>
      </c>
      <c r="E35" s="26" t="s">
        <v>2145</v>
      </c>
      <c r="F35" s="60">
        <v>55000000</v>
      </c>
      <c r="G35" s="19" t="s">
        <v>28</v>
      </c>
      <c r="H35" s="26"/>
      <c r="I35" s="26" t="s">
        <v>2145</v>
      </c>
      <c r="J35" s="60">
        <v>352150000</v>
      </c>
    </row>
    <row r="36" spans="1:11" ht="19" customHeight="1" x14ac:dyDescent="0.35">
      <c r="A36" s="19" t="s">
        <v>2146</v>
      </c>
      <c r="B36" s="106" t="s">
        <v>2147</v>
      </c>
      <c r="C36" s="19" t="s">
        <v>2148</v>
      </c>
      <c r="D36" s="19" t="s">
        <v>40</v>
      </c>
      <c r="E36" s="19" t="s">
        <v>65</v>
      </c>
      <c r="F36" s="60">
        <v>40000000</v>
      </c>
      <c r="G36" s="19" t="s">
        <v>28</v>
      </c>
      <c r="H36" s="24"/>
      <c r="I36" s="19" t="s">
        <v>65</v>
      </c>
      <c r="J36" s="60">
        <v>203500000</v>
      </c>
    </row>
    <row r="37" spans="1:11" ht="11.25" customHeight="1" x14ac:dyDescent="0.35">
      <c r="A37" s="562" t="s">
        <v>660</v>
      </c>
      <c r="B37" s="562"/>
      <c r="C37" s="562"/>
      <c r="D37" s="562"/>
      <c r="E37" s="562"/>
      <c r="F37" s="562"/>
      <c r="G37" s="562"/>
      <c r="H37" s="562"/>
      <c r="I37" s="562"/>
      <c r="J37" s="562"/>
      <c r="K37" s="562"/>
    </row>
    <row r="38" spans="1:11" ht="11.25" customHeight="1" x14ac:dyDescent="0.35">
      <c r="A38" s="654" t="s">
        <v>2149</v>
      </c>
      <c r="B38" s="654"/>
      <c r="C38" s="654"/>
      <c r="D38" s="654"/>
      <c r="E38" s="654"/>
      <c r="F38" s="654"/>
      <c r="G38" s="654"/>
      <c r="H38" s="654"/>
      <c r="I38" s="654"/>
      <c r="J38" s="654"/>
      <c r="K38" s="654"/>
    </row>
    <row r="39" spans="1:11" ht="22.5" customHeight="1" x14ac:dyDescent="0.35">
      <c r="A39" s="546" t="s">
        <v>2150</v>
      </c>
      <c r="B39" s="546"/>
      <c r="C39" s="546"/>
      <c r="D39" s="546"/>
      <c r="E39" s="546"/>
      <c r="F39" s="546"/>
      <c r="G39" s="546"/>
      <c r="H39" s="546"/>
      <c r="I39" s="546"/>
      <c r="J39" s="546"/>
      <c r="K39" s="546"/>
    </row>
  </sheetData>
  <mergeCells count="11">
    <mergeCell ref="A37:K37"/>
    <mergeCell ref="A38:K38"/>
    <mergeCell ref="A39:K39"/>
    <mergeCell ref="A1:K1"/>
    <mergeCell ref="A2:K2"/>
    <mergeCell ref="A3:A4"/>
    <mergeCell ref="B3:B4"/>
    <mergeCell ref="C3:C4"/>
    <mergeCell ref="D3:G3"/>
    <mergeCell ref="H3:H4"/>
    <mergeCell ref="I3:J3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3"/>
  <sheetViews>
    <sheetView zoomScale="70" zoomScaleNormal="70" workbookViewId="0">
      <selection sqref="A1:XFD1"/>
    </sheetView>
  </sheetViews>
  <sheetFormatPr defaultColWidth="9.1796875" defaultRowHeight="13" x14ac:dyDescent="0.35"/>
  <cols>
    <col min="1" max="1" width="16" style="2" customWidth="1"/>
    <col min="2" max="2" width="41.81640625" style="116" customWidth="1"/>
    <col min="3" max="3" width="24" style="2" customWidth="1"/>
    <col min="4" max="7" width="20" style="2" customWidth="1"/>
    <col min="8" max="8" width="24" style="2" customWidth="1"/>
    <col min="9" max="10" width="20" style="2" customWidth="1"/>
    <col min="11" max="11" width="2.26953125" style="2" customWidth="1"/>
    <col min="12" max="16384" width="9.1796875" style="2"/>
  </cols>
  <sheetData>
    <row r="1" spans="1:11" ht="52.4" customHeight="1" x14ac:dyDescent="0.35">
      <c r="A1" s="546" t="s">
        <v>312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</row>
    <row r="2" spans="1:11" ht="11.25" customHeight="1" x14ac:dyDescent="0.35">
      <c r="A2" s="482" t="s">
        <v>4040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</row>
    <row r="3" spans="1:11" ht="39" customHeight="1" x14ac:dyDescent="0.35"/>
    <row r="4" spans="1:11" ht="25" customHeight="1" x14ac:dyDescent="0.35">
      <c r="A4" s="547" t="s">
        <v>0</v>
      </c>
      <c r="B4" s="547" t="s">
        <v>1</v>
      </c>
      <c r="C4" s="547" t="s">
        <v>2</v>
      </c>
      <c r="D4" s="549" t="s">
        <v>3</v>
      </c>
      <c r="E4" s="550"/>
      <c r="F4" s="550"/>
      <c r="G4" s="551"/>
      <c r="H4" s="547" t="s">
        <v>4</v>
      </c>
      <c r="I4" s="549" t="s">
        <v>5</v>
      </c>
      <c r="J4" s="551"/>
    </row>
    <row r="5" spans="1:11" ht="25" customHeight="1" x14ac:dyDescent="0.35">
      <c r="A5" s="548"/>
      <c r="B5" s="548"/>
      <c r="C5" s="548"/>
      <c r="D5" s="279" t="s">
        <v>6</v>
      </c>
      <c r="E5" s="3" t="s">
        <v>7</v>
      </c>
      <c r="F5" s="3" t="s">
        <v>8</v>
      </c>
      <c r="G5" s="3" t="s">
        <v>9</v>
      </c>
      <c r="H5" s="548"/>
      <c r="I5" s="3" t="s">
        <v>7</v>
      </c>
      <c r="J5" s="3" t="s">
        <v>10</v>
      </c>
    </row>
    <row r="6" spans="1:11" ht="13" customHeight="1" x14ac:dyDescent="0.35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</row>
    <row r="7" spans="1:11" ht="13" customHeight="1" x14ac:dyDescent="0.3">
      <c r="A7" s="8">
        <v>50</v>
      </c>
      <c r="B7" s="111" t="s">
        <v>2660</v>
      </c>
      <c r="C7" s="10"/>
      <c r="D7" s="10"/>
      <c r="E7" s="10"/>
      <c r="F7" s="11" t="s">
        <v>4041</v>
      </c>
      <c r="G7" s="10"/>
      <c r="H7" s="10"/>
      <c r="I7" s="10"/>
      <c r="J7" s="11" t="s">
        <v>4042</v>
      </c>
    </row>
    <row r="8" spans="1:11" ht="13" customHeight="1" x14ac:dyDescent="0.3">
      <c r="A8" s="8">
        <v>5001</v>
      </c>
      <c r="B8" s="111" t="s">
        <v>2662</v>
      </c>
      <c r="C8" s="10"/>
      <c r="D8" s="10"/>
      <c r="E8" s="10"/>
      <c r="F8" s="11" t="s">
        <v>4041</v>
      </c>
      <c r="G8" s="10"/>
      <c r="H8" s="10"/>
      <c r="I8" s="10"/>
      <c r="J8" s="11" t="s">
        <v>4042</v>
      </c>
    </row>
    <row r="9" spans="1:11" ht="9.25" customHeight="1" x14ac:dyDescent="0.35">
      <c r="A9" s="178">
        <v>5001.01</v>
      </c>
      <c r="B9" s="132" t="s">
        <v>13</v>
      </c>
      <c r="C9" s="28" t="s">
        <v>14</v>
      </c>
      <c r="D9" s="573"/>
      <c r="E9" s="121">
        <v>0.95</v>
      </c>
      <c r="F9" s="13" t="s">
        <v>4043</v>
      </c>
      <c r="G9" s="573"/>
      <c r="H9" s="573"/>
      <c r="I9" s="121">
        <v>0.95</v>
      </c>
      <c r="J9" s="13" t="s">
        <v>4044</v>
      </c>
    </row>
    <row r="10" spans="1:11" ht="9.65" customHeight="1" x14ac:dyDescent="0.3">
      <c r="A10" s="122"/>
      <c r="B10" s="133"/>
      <c r="C10" s="123" t="s">
        <v>3925</v>
      </c>
      <c r="D10" s="574"/>
      <c r="E10" s="122"/>
      <c r="F10" s="122"/>
      <c r="G10" s="574"/>
      <c r="H10" s="574"/>
      <c r="I10" s="122"/>
      <c r="J10" s="122"/>
    </row>
    <row r="11" spans="1:11" ht="9.65" customHeight="1" x14ac:dyDescent="0.3">
      <c r="A11" s="122"/>
      <c r="B11" s="133"/>
      <c r="C11" s="123" t="s">
        <v>818</v>
      </c>
      <c r="D11" s="574"/>
      <c r="E11" s="124">
        <v>1</v>
      </c>
      <c r="F11" s="122"/>
      <c r="G11" s="574"/>
      <c r="H11" s="574"/>
      <c r="I11" s="124">
        <v>1</v>
      </c>
      <c r="J11" s="122"/>
    </row>
    <row r="12" spans="1:11" ht="13.5" customHeight="1" x14ac:dyDescent="0.3">
      <c r="A12" s="122"/>
      <c r="B12" s="133"/>
      <c r="C12" s="123" t="s">
        <v>819</v>
      </c>
      <c r="D12" s="574"/>
      <c r="E12" s="122"/>
      <c r="F12" s="122"/>
      <c r="G12" s="574"/>
      <c r="H12" s="574"/>
      <c r="I12" s="122"/>
      <c r="J12" s="122"/>
    </row>
    <row r="13" spans="1:11" ht="13.5" customHeight="1" x14ac:dyDescent="0.3">
      <c r="A13" s="122"/>
      <c r="B13" s="133"/>
      <c r="C13" s="123" t="s">
        <v>4045</v>
      </c>
      <c r="D13" s="574"/>
      <c r="E13" s="124">
        <v>1</v>
      </c>
      <c r="F13" s="122"/>
      <c r="G13" s="574"/>
      <c r="H13" s="574"/>
      <c r="I13" s="124">
        <v>1</v>
      </c>
      <c r="J13" s="122"/>
    </row>
    <row r="14" spans="1:11" ht="13.5" customHeight="1" x14ac:dyDescent="0.3">
      <c r="A14" s="122"/>
      <c r="B14" s="133"/>
      <c r="C14" s="123" t="s">
        <v>3933</v>
      </c>
      <c r="D14" s="574"/>
      <c r="E14" s="122"/>
      <c r="F14" s="122"/>
      <c r="G14" s="574"/>
      <c r="H14" s="574"/>
      <c r="I14" s="122"/>
      <c r="J14" s="122"/>
    </row>
    <row r="15" spans="1:11" ht="15.25" customHeight="1" x14ac:dyDescent="0.35">
      <c r="A15" s="36"/>
      <c r="B15" s="135"/>
      <c r="C15" s="20" t="s">
        <v>4046</v>
      </c>
      <c r="D15" s="576"/>
      <c r="E15" s="126">
        <v>1</v>
      </c>
      <c r="F15" s="36"/>
      <c r="G15" s="576"/>
      <c r="H15" s="576"/>
      <c r="I15" s="126">
        <v>1</v>
      </c>
      <c r="J15" s="36"/>
    </row>
    <row r="16" spans="1:11" ht="60" customHeight="1" x14ac:dyDescent="0.35">
      <c r="A16" s="19" t="s">
        <v>4047</v>
      </c>
      <c r="B16" s="106" t="s">
        <v>24</v>
      </c>
      <c r="C16" s="19" t="s">
        <v>4048</v>
      </c>
      <c r="D16" s="280" t="s">
        <v>4049</v>
      </c>
      <c r="E16" s="19" t="s">
        <v>27</v>
      </c>
      <c r="F16" s="25" t="s">
        <v>4050</v>
      </c>
      <c r="G16" s="19" t="s">
        <v>28</v>
      </c>
      <c r="H16" s="26"/>
      <c r="I16" s="19" t="s">
        <v>27</v>
      </c>
      <c r="J16" s="25" t="s">
        <v>4051</v>
      </c>
    </row>
    <row r="17" spans="1:10" ht="35.15" customHeight="1" x14ac:dyDescent="0.35">
      <c r="A17" s="19" t="s">
        <v>4052</v>
      </c>
      <c r="B17" s="106" t="s">
        <v>30</v>
      </c>
      <c r="C17" s="19" t="s">
        <v>4053</v>
      </c>
      <c r="D17" s="280" t="s">
        <v>4049</v>
      </c>
      <c r="E17" s="19" t="s">
        <v>4054</v>
      </c>
      <c r="F17" s="25" t="s">
        <v>4055</v>
      </c>
      <c r="G17" s="19" t="s">
        <v>28</v>
      </c>
      <c r="H17" s="26"/>
      <c r="I17" s="19" t="s">
        <v>4056</v>
      </c>
      <c r="J17" s="25" t="s">
        <v>4057</v>
      </c>
    </row>
    <row r="18" spans="1:10" ht="35.15" customHeight="1" x14ac:dyDescent="0.35">
      <c r="A18" s="19" t="s">
        <v>4058</v>
      </c>
      <c r="B18" s="106" t="s">
        <v>34</v>
      </c>
      <c r="C18" s="19" t="s">
        <v>4059</v>
      </c>
      <c r="D18" s="280" t="s">
        <v>4049</v>
      </c>
      <c r="E18" s="19" t="s">
        <v>4060</v>
      </c>
      <c r="F18" s="25" t="s">
        <v>4061</v>
      </c>
      <c r="G18" s="19" t="s">
        <v>28</v>
      </c>
      <c r="H18" s="26"/>
      <c r="I18" s="19" t="s">
        <v>4060</v>
      </c>
      <c r="J18" s="25" t="s">
        <v>4062</v>
      </c>
    </row>
    <row r="19" spans="1:10" ht="21" customHeight="1" x14ac:dyDescent="0.35">
      <c r="A19" s="19" t="s">
        <v>4063</v>
      </c>
      <c r="B19" s="106" t="s">
        <v>95</v>
      </c>
      <c r="C19" s="19" t="s">
        <v>4064</v>
      </c>
      <c r="D19" s="280" t="s">
        <v>4049</v>
      </c>
      <c r="E19" s="19" t="s">
        <v>536</v>
      </c>
      <c r="F19" s="25" t="s">
        <v>4065</v>
      </c>
      <c r="G19" s="19" t="s">
        <v>28</v>
      </c>
      <c r="H19" s="24"/>
      <c r="I19" s="19" t="s">
        <v>536</v>
      </c>
      <c r="J19" s="25" t="s">
        <v>4066</v>
      </c>
    </row>
    <row r="20" spans="1:10" ht="19" customHeight="1" x14ac:dyDescent="0.35">
      <c r="A20" s="19" t="s">
        <v>4067</v>
      </c>
      <c r="B20" s="106" t="s">
        <v>43</v>
      </c>
      <c r="C20" s="19" t="s">
        <v>4068</v>
      </c>
      <c r="D20" s="280" t="s">
        <v>4049</v>
      </c>
      <c r="E20" s="19" t="s">
        <v>696</v>
      </c>
      <c r="F20" s="25" t="s">
        <v>4069</v>
      </c>
      <c r="G20" s="19" t="s">
        <v>28</v>
      </c>
      <c r="H20" s="24"/>
      <c r="I20" s="19" t="s">
        <v>696</v>
      </c>
      <c r="J20" s="25" t="s">
        <v>4070</v>
      </c>
    </row>
    <row r="21" spans="1:10" ht="27" customHeight="1" x14ac:dyDescent="0.35">
      <c r="A21" s="19" t="s">
        <v>4071</v>
      </c>
      <c r="B21" s="106" t="s">
        <v>48</v>
      </c>
      <c r="C21" s="19" t="s">
        <v>4072</v>
      </c>
      <c r="D21" s="280" t="s">
        <v>4049</v>
      </c>
      <c r="E21" s="19" t="s">
        <v>2886</v>
      </c>
      <c r="F21" s="25" t="s">
        <v>1052</v>
      </c>
      <c r="G21" s="19" t="s">
        <v>28</v>
      </c>
      <c r="H21" s="24"/>
      <c r="I21" s="19" t="s">
        <v>2886</v>
      </c>
      <c r="J21" s="25" t="s">
        <v>4073</v>
      </c>
    </row>
    <row r="22" spans="1:10" ht="35.15" customHeight="1" x14ac:dyDescent="0.35">
      <c r="A22" s="19" t="s">
        <v>4074</v>
      </c>
      <c r="B22" s="106" t="s">
        <v>51</v>
      </c>
      <c r="C22" s="19" t="s">
        <v>4075</v>
      </c>
      <c r="D22" s="280" t="s">
        <v>4049</v>
      </c>
      <c r="E22" s="19" t="s">
        <v>27</v>
      </c>
      <c r="F22" s="25" t="s">
        <v>878</v>
      </c>
      <c r="G22" s="19" t="s">
        <v>28</v>
      </c>
      <c r="H22" s="26"/>
      <c r="I22" s="19" t="s">
        <v>27</v>
      </c>
      <c r="J22" s="25" t="s">
        <v>4076</v>
      </c>
    </row>
    <row r="23" spans="1:10" ht="26.9" customHeight="1" x14ac:dyDescent="0.35">
      <c r="A23" s="178">
        <v>5001.0200000000004</v>
      </c>
      <c r="B23" s="132" t="s">
        <v>54</v>
      </c>
      <c r="C23" s="28" t="s">
        <v>1741</v>
      </c>
      <c r="D23" s="573"/>
      <c r="E23" s="121">
        <v>1</v>
      </c>
      <c r="F23" s="13" t="s">
        <v>4077</v>
      </c>
      <c r="G23" s="573"/>
      <c r="H23" s="573"/>
      <c r="I23" s="121">
        <v>1</v>
      </c>
      <c r="J23" s="13" t="s">
        <v>4078</v>
      </c>
    </row>
    <row r="24" spans="1:10" ht="35.25" customHeight="1" x14ac:dyDescent="0.35">
      <c r="A24" s="177"/>
      <c r="B24" s="136"/>
      <c r="C24" s="20" t="s">
        <v>4079</v>
      </c>
      <c r="D24" s="576"/>
      <c r="E24" s="126">
        <v>1</v>
      </c>
      <c r="F24" s="177"/>
      <c r="G24" s="576"/>
      <c r="H24" s="576"/>
      <c r="I24" s="126">
        <v>1</v>
      </c>
      <c r="J24" s="177"/>
    </row>
    <row r="25" spans="1:10" ht="27" customHeight="1" x14ac:dyDescent="0.35">
      <c r="A25" s="19" t="s">
        <v>4080</v>
      </c>
      <c r="B25" s="106" t="s">
        <v>59</v>
      </c>
      <c r="C25" s="19" t="s">
        <v>4081</v>
      </c>
      <c r="D25" s="280" t="s">
        <v>4049</v>
      </c>
      <c r="E25" s="19" t="s">
        <v>46</v>
      </c>
      <c r="F25" s="25" t="s">
        <v>4082</v>
      </c>
      <c r="G25" s="19" t="s">
        <v>28</v>
      </c>
      <c r="H25" s="24"/>
      <c r="I25" s="19" t="s">
        <v>75</v>
      </c>
      <c r="J25" s="25" t="s">
        <v>4083</v>
      </c>
    </row>
    <row r="26" spans="1:10" ht="13" customHeight="1" x14ac:dyDescent="0.3">
      <c r="A26" s="19" t="s">
        <v>4084</v>
      </c>
      <c r="B26" s="106" t="s">
        <v>63</v>
      </c>
      <c r="C26" s="19" t="s">
        <v>4085</v>
      </c>
      <c r="D26" s="10"/>
      <c r="E26" s="19" t="s">
        <v>65</v>
      </c>
      <c r="F26" s="25" t="s">
        <v>4086</v>
      </c>
      <c r="G26" s="19" t="s">
        <v>28</v>
      </c>
      <c r="H26" s="10"/>
      <c r="I26" s="19" t="s">
        <v>65</v>
      </c>
      <c r="J26" s="25" t="s">
        <v>4087</v>
      </c>
    </row>
    <row r="27" spans="1:10" ht="34.75" customHeight="1" x14ac:dyDescent="0.35">
      <c r="A27" s="178">
        <v>5001.03</v>
      </c>
      <c r="B27" s="132" t="s">
        <v>67</v>
      </c>
      <c r="C27" s="28" t="s">
        <v>4088</v>
      </c>
      <c r="D27" s="573"/>
      <c r="E27" s="121">
        <v>1</v>
      </c>
      <c r="F27" s="13" t="s">
        <v>4089</v>
      </c>
      <c r="G27" s="573"/>
      <c r="H27" s="573"/>
      <c r="I27" s="121">
        <v>1</v>
      </c>
      <c r="J27" s="13" t="s">
        <v>4090</v>
      </c>
    </row>
    <row r="28" spans="1:10" ht="43.4" customHeight="1" x14ac:dyDescent="0.35">
      <c r="A28" s="177"/>
      <c r="B28" s="136"/>
      <c r="C28" s="20" t="s">
        <v>4091</v>
      </c>
      <c r="D28" s="576"/>
      <c r="E28" s="126">
        <v>0.95</v>
      </c>
      <c r="F28" s="177"/>
      <c r="G28" s="576"/>
      <c r="H28" s="576"/>
      <c r="I28" s="126">
        <v>0.95</v>
      </c>
      <c r="J28" s="177"/>
    </row>
    <row r="29" spans="1:10" ht="21" customHeight="1" x14ac:dyDescent="0.35">
      <c r="A29" s="19" t="s">
        <v>4092</v>
      </c>
      <c r="B29" s="106" t="s">
        <v>72</v>
      </c>
      <c r="C29" s="19" t="s">
        <v>4093</v>
      </c>
      <c r="D29" s="280" t="s">
        <v>4049</v>
      </c>
      <c r="E29" s="19" t="s">
        <v>694</v>
      </c>
      <c r="F29" s="25" t="s">
        <v>4094</v>
      </c>
      <c r="G29" s="19" t="s">
        <v>28</v>
      </c>
      <c r="H29" s="24"/>
      <c r="I29" s="19" t="s">
        <v>694</v>
      </c>
      <c r="J29" s="25" t="s">
        <v>4095</v>
      </c>
    </row>
    <row r="30" spans="1:10" ht="21" customHeight="1" x14ac:dyDescent="0.35">
      <c r="A30" s="19" t="s">
        <v>4096</v>
      </c>
      <c r="B30" s="106" t="s">
        <v>78</v>
      </c>
      <c r="C30" s="19" t="s">
        <v>4097</v>
      </c>
      <c r="D30" s="280" t="s">
        <v>4049</v>
      </c>
      <c r="E30" s="19" t="s">
        <v>2324</v>
      </c>
      <c r="F30" s="25" t="s">
        <v>4098</v>
      </c>
      <c r="G30" s="19" t="s">
        <v>28</v>
      </c>
      <c r="H30" s="24"/>
      <c r="I30" s="19" t="s">
        <v>2324</v>
      </c>
      <c r="J30" s="25" t="s">
        <v>4099</v>
      </c>
    </row>
    <row r="31" spans="1:10" ht="21" customHeight="1" x14ac:dyDescent="0.35">
      <c r="A31" s="19" t="s">
        <v>4100</v>
      </c>
      <c r="B31" s="106" t="s">
        <v>83</v>
      </c>
      <c r="C31" s="19" t="s">
        <v>4101</v>
      </c>
      <c r="D31" s="280" t="s">
        <v>4049</v>
      </c>
      <c r="E31" s="19" t="s">
        <v>99</v>
      </c>
      <c r="F31" s="25" t="s">
        <v>4102</v>
      </c>
      <c r="G31" s="19" t="s">
        <v>28</v>
      </c>
      <c r="H31" s="24"/>
      <c r="I31" s="19" t="s">
        <v>99</v>
      </c>
      <c r="J31" s="25" t="s">
        <v>4057</v>
      </c>
    </row>
    <row r="32" spans="1:10" ht="26.9" customHeight="1" x14ac:dyDescent="0.35">
      <c r="A32" s="178">
        <v>5001.04</v>
      </c>
      <c r="B32" s="132" t="s">
        <v>2697</v>
      </c>
      <c r="C32" s="28" t="s">
        <v>4103</v>
      </c>
      <c r="D32" s="573"/>
      <c r="E32" s="121">
        <v>1</v>
      </c>
      <c r="F32" s="13" t="s">
        <v>4104</v>
      </c>
      <c r="G32" s="573"/>
      <c r="H32" s="573"/>
      <c r="I32" s="121">
        <v>1</v>
      </c>
      <c r="J32" s="13" t="s">
        <v>4105</v>
      </c>
    </row>
    <row r="33" spans="1:10" ht="27.25" customHeight="1" x14ac:dyDescent="0.35">
      <c r="A33" s="177"/>
      <c r="B33" s="136"/>
      <c r="C33" s="20" t="s">
        <v>4106</v>
      </c>
      <c r="D33" s="576"/>
      <c r="E33" s="126">
        <v>0.95</v>
      </c>
      <c r="F33" s="177"/>
      <c r="G33" s="576"/>
      <c r="H33" s="576"/>
      <c r="I33" s="126">
        <v>0.95</v>
      </c>
      <c r="J33" s="177"/>
    </row>
    <row r="34" spans="1:10" ht="27" customHeight="1" x14ac:dyDescent="0.35">
      <c r="A34" s="19" t="s">
        <v>4107</v>
      </c>
      <c r="B34" s="106" t="s">
        <v>4108</v>
      </c>
      <c r="C34" s="19" t="s">
        <v>4109</v>
      </c>
      <c r="D34" s="19" t="s">
        <v>4110</v>
      </c>
      <c r="E34" s="19" t="s">
        <v>27</v>
      </c>
      <c r="F34" s="25" t="s">
        <v>989</v>
      </c>
      <c r="G34" s="19" t="s">
        <v>28</v>
      </c>
      <c r="H34" s="24"/>
      <c r="I34" s="19" t="s">
        <v>27</v>
      </c>
      <c r="J34" s="25" t="s">
        <v>4111</v>
      </c>
    </row>
    <row r="35" spans="1:10" ht="27" customHeight="1" x14ac:dyDescent="0.35">
      <c r="A35" s="19" t="s">
        <v>4112</v>
      </c>
      <c r="B35" s="106" t="s">
        <v>4113</v>
      </c>
      <c r="C35" s="19" t="s">
        <v>4114</v>
      </c>
      <c r="D35" s="19" t="s">
        <v>4115</v>
      </c>
      <c r="E35" s="19" t="s">
        <v>27</v>
      </c>
      <c r="F35" s="25" t="s">
        <v>989</v>
      </c>
      <c r="G35" s="19" t="s">
        <v>28</v>
      </c>
      <c r="H35" s="24"/>
      <c r="I35" s="19" t="s">
        <v>27</v>
      </c>
      <c r="J35" s="25" t="s">
        <v>4111</v>
      </c>
    </row>
    <row r="36" spans="1:10" ht="27" customHeight="1" x14ac:dyDescent="0.35">
      <c r="A36" s="19" t="s">
        <v>4116</v>
      </c>
      <c r="B36" s="106" t="s">
        <v>4117</v>
      </c>
      <c r="C36" s="19" t="s">
        <v>4118</v>
      </c>
      <c r="D36" s="19" t="s">
        <v>4119</v>
      </c>
      <c r="E36" s="19" t="s">
        <v>27</v>
      </c>
      <c r="F36" s="25" t="s">
        <v>989</v>
      </c>
      <c r="G36" s="19" t="s">
        <v>28</v>
      </c>
      <c r="H36" s="24"/>
      <c r="I36" s="19" t="s">
        <v>27</v>
      </c>
      <c r="J36" s="25" t="s">
        <v>4111</v>
      </c>
    </row>
    <row r="37" spans="1:10" ht="27" customHeight="1" x14ac:dyDescent="0.35">
      <c r="A37" s="19" t="s">
        <v>4120</v>
      </c>
      <c r="B37" s="106" t="s">
        <v>4121</v>
      </c>
      <c r="C37" s="19" t="s">
        <v>4122</v>
      </c>
      <c r="D37" s="19" t="s">
        <v>4123</v>
      </c>
      <c r="E37" s="19" t="s">
        <v>27</v>
      </c>
      <c r="F37" s="25" t="s">
        <v>989</v>
      </c>
      <c r="G37" s="19" t="s">
        <v>28</v>
      </c>
      <c r="H37" s="24"/>
      <c r="I37" s="19" t="s">
        <v>27</v>
      </c>
      <c r="J37" s="25" t="s">
        <v>4111</v>
      </c>
    </row>
    <row r="38" spans="1:10" ht="27" customHeight="1" x14ac:dyDescent="0.35">
      <c r="A38" s="19" t="s">
        <v>4124</v>
      </c>
      <c r="B38" s="106" t="s">
        <v>4125</v>
      </c>
      <c r="C38" s="19" t="s">
        <v>4126</v>
      </c>
      <c r="D38" s="19" t="s">
        <v>4127</v>
      </c>
      <c r="E38" s="19" t="s">
        <v>27</v>
      </c>
      <c r="F38" s="25" t="s">
        <v>989</v>
      </c>
      <c r="G38" s="19" t="s">
        <v>28</v>
      </c>
      <c r="H38" s="24"/>
      <c r="I38" s="19" t="s">
        <v>27</v>
      </c>
      <c r="J38" s="25" t="s">
        <v>4111</v>
      </c>
    </row>
    <row r="39" spans="1:10" ht="27" customHeight="1" x14ac:dyDescent="0.35">
      <c r="A39" s="19" t="s">
        <v>4128</v>
      </c>
      <c r="B39" s="106" t="s">
        <v>4129</v>
      </c>
      <c r="C39" s="19" t="s">
        <v>4130</v>
      </c>
      <c r="D39" s="19" t="s">
        <v>4131</v>
      </c>
      <c r="E39" s="19" t="s">
        <v>27</v>
      </c>
      <c r="F39" s="25" t="s">
        <v>989</v>
      </c>
      <c r="G39" s="19" t="s">
        <v>28</v>
      </c>
      <c r="H39" s="24"/>
      <c r="I39" s="19" t="s">
        <v>27</v>
      </c>
      <c r="J39" s="25" t="s">
        <v>4111</v>
      </c>
    </row>
    <row r="40" spans="1:10" ht="27" customHeight="1" x14ac:dyDescent="0.35">
      <c r="A40" s="19" t="s">
        <v>4132</v>
      </c>
      <c r="B40" s="106" t="s">
        <v>4133</v>
      </c>
      <c r="C40" s="19" t="s">
        <v>4134</v>
      </c>
      <c r="D40" s="19" t="s">
        <v>4135</v>
      </c>
      <c r="E40" s="19" t="s">
        <v>27</v>
      </c>
      <c r="F40" s="25" t="s">
        <v>989</v>
      </c>
      <c r="G40" s="19" t="s">
        <v>28</v>
      </c>
      <c r="H40" s="24"/>
      <c r="I40" s="19" t="s">
        <v>27</v>
      </c>
      <c r="J40" s="25" t="s">
        <v>4111</v>
      </c>
    </row>
    <row r="41" spans="1:10" ht="27" customHeight="1" x14ac:dyDescent="0.35">
      <c r="A41" s="19" t="s">
        <v>4136</v>
      </c>
      <c r="B41" s="106" t="s">
        <v>4137</v>
      </c>
      <c r="C41" s="19" t="s">
        <v>4138</v>
      </c>
      <c r="D41" s="19" t="s">
        <v>4139</v>
      </c>
      <c r="E41" s="19" t="s">
        <v>27</v>
      </c>
      <c r="F41" s="25" t="s">
        <v>989</v>
      </c>
      <c r="G41" s="19" t="s">
        <v>28</v>
      </c>
      <c r="H41" s="24"/>
      <c r="I41" s="19" t="s">
        <v>27</v>
      </c>
      <c r="J41" s="25" t="s">
        <v>4111</v>
      </c>
    </row>
    <row r="42" spans="1:10" ht="27" customHeight="1" x14ac:dyDescent="0.35">
      <c r="A42" s="19" t="s">
        <v>4140</v>
      </c>
      <c r="B42" s="106" t="s">
        <v>4141</v>
      </c>
      <c r="C42" s="19" t="s">
        <v>4142</v>
      </c>
      <c r="D42" s="19" t="s">
        <v>4143</v>
      </c>
      <c r="E42" s="19" t="s">
        <v>27</v>
      </c>
      <c r="F42" s="25" t="s">
        <v>989</v>
      </c>
      <c r="G42" s="19" t="s">
        <v>28</v>
      </c>
      <c r="H42" s="24"/>
      <c r="I42" s="19" t="s">
        <v>27</v>
      </c>
      <c r="J42" s="25" t="s">
        <v>4111</v>
      </c>
    </row>
    <row r="43" spans="1:10" ht="27" customHeight="1" x14ac:dyDescent="0.35">
      <c r="A43" s="19" t="s">
        <v>4144</v>
      </c>
      <c r="B43" s="106" t="s">
        <v>4145</v>
      </c>
      <c r="C43" s="19" t="s">
        <v>4146</v>
      </c>
      <c r="D43" s="19" t="s">
        <v>4147</v>
      </c>
      <c r="E43" s="19" t="s">
        <v>27</v>
      </c>
      <c r="F43" s="25" t="s">
        <v>989</v>
      </c>
      <c r="G43" s="19" t="s">
        <v>28</v>
      </c>
      <c r="H43" s="24"/>
      <c r="I43" s="19" t="s">
        <v>27</v>
      </c>
      <c r="J43" s="25" t="s">
        <v>4111</v>
      </c>
    </row>
    <row r="44" spans="1:10" ht="27" customHeight="1" x14ac:dyDescent="0.35">
      <c r="A44" s="19" t="s">
        <v>4148</v>
      </c>
      <c r="B44" s="106" t="s">
        <v>4149</v>
      </c>
      <c r="C44" s="19" t="s">
        <v>4150</v>
      </c>
      <c r="D44" s="19" t="s">
        <v>4151</v>
      </c>
      <c r="E44" s="19" t="s">
        <v>27</v>
      </c>
      <c r="F44" s="25" t="s">
        <v>989</v>
      </c>
      <c r="G44" s="19" t="s">
        <v>28</v>
      </c>
      <c r="H44" s="24"/>
      <c r="I44" s="19" t="s">
        <v>27</v>
      </c>
      <c r="J44" s="25" t="s">
        <v>4111</v>
      </c>
    </row>
    <row r="45" spans="1:10" ht="27" customHeight="1" x14ac:dyDescent="0.35">
      <c r="A45" s="19" t="s">
        <v>4152</v>
      </c>
      <c r="B45" s="106" t="s">
        <v>4153</v>
      </c>
      <c r="C45" s="19" t="s">
        <v>4154</v>
      </c>
      <c r="D45" s="19" t="s">
        <v>4155</v>
      </c>
      <c r="E45" s="19" t="s">
        <v>27</v>
      </c>
      <c r="F45" s="25" t="s">
        <v>989</v>
      </c>
      <c r="G45" s="19" t="s">
        <v>28</v>
      </c>
      <c r="H45" s="24"/>
      <c r="I45" s="19" t="s">
        <v>27</v>
      </c>
      <c r="J45" s="25" t="s">
        <v>4111</v>
      </c>
    </row>
    <row r="46" spans="1:10" ht="9.25" customHeight="1" x14ac:dyDescent="0.35">
      <c r="A46" s="178">
        <v>5001.1099999999997</v>
      </c>
      <c r="B46" s="132" t="s">
        <v>2725</v>
      </c>
      <c r="C46" s="28" t="s">
        <v>4156</v>
      </c>
      <c r="D46" s="573"/>
      <c r="E46" s="121">
        <v>0.8</v>
      </c>
      <c r="F46" s="13" t="s">
        <v>4157</v>
      </c>
      <c r="G46" s="573"/>
      <c r="H46" s="573"/>
      <c r="I46" s="121">
        <v>0.8</v>
      </c>
      <c r="J46" s="13" t="s">
        <v>4158</v>
      </c>
    </row>
    <row r="47" spans="1:10" ht="9.65" customHeight="1" x14ac:dyDescent="0.3">
      <c r="A47" s="122"/>
      <c r="B47" s="133"/>
      <c r="C47" s="123" t="s">
        <v>4159</v>
      </c>
      <c r="D47" s="574"/>
      <c r="E47" s="122"/>
      <c r="F47" s="122"/>
      <c r="G47" s="574"/>
      <c r="H47" s="574"/>
      <c r="I47" s="122"/>
      <c r="J47" s="122"/>
    </row>
    <row r="48" spans="1:10" ht="9.65" customHeight="1" x14ac:dyDescent="0.3">
      <c r="A48" s="122"/>
      <c r="B48" s="133"/>
      <c r="C48" s="123" t="s">
        <v>4160</v>
      </c>
      <c r="D48" s="574"/>
      <c r="E48" s="124">
        <v>0.8</v>
      </c>
      <c r="F48" s="122"/>
      <c r="G48" s="574"/>
      <c r="H48" s="574"/>
      <c r="I48" s="124">
        <v>0.8</v>
      </c>
      <c r="J48" s="122"/>
    </row>
    <row r="49" spans="1:10" ht="9" customHeight="1" x14ac:dyDescent="0.3">
      <c r="A49" s="122"/>
      <c r="B49" s="133"/>
      <c r="C49" s="123" t="s">
        <v>4161</v>
      </c>
      <c r="D49" s="574"/>
      <c r="E49" s="122"/>
      <c r="F49" s="122"/>
      <c r="G49" s="574"/>
      <c r="H49" s="574"/>
      <c r="I49" s="122"/>
      <c r="J49" s="122"/>
    </row>
    <row r="50" spans="1:10" ht="9.65" customHeight="1" x14ac:dyDescent="0.3">
      <c r="A50" s="122"/>
      <c r="B50" s="133"/>
      <c r="C50" s="123" t="s">
        <v>4162</v>
      </c>
      <c r="D50" s="574"/>
      <c r="E50" s="122"/>
      <c r="F50" s="122"/>
      <c r="G50" s="574"/>
      <c r="H50" s="574"/>
      <c r="I50" s="122"/>
      <c r="J50" s="122"/>
    </row>
    <row r="51" spans="1:10" ht="10.75" customHeight="1" x14ac:dyDescent="0.3">
      <c r="A51" s="122"/>
      <c r="B51" s="133"/>
      <c r="C51" s="123" t="s">
        <v>4163</v>
      </c>
      <c r="D51" s="574"/>
      <c r="E51" s="124">
        <v>1</v>
      </c>
      <c r="F51" s="122"/>
      <c r="G51" s="574"/>
      <c r="H51" s="574"/>
      <c r="I51" s="124">
        <v>1</v>
      </c>
      <c r="J51" s="122"/>
    </row>
    <row r="52" spans="1:10" ht="9.65" customHeight="1" x14ac:dyDescent="0.3">
      <c r="A52" s="122"/>
      <c r="B52" s="133"/>
      <c r="C52" s="123" t="s">
        <v>4164</v>
      </c>
      <c r="D52" s="574"/>
      <c r="E52" s="124">
        <v>1</v>
      </c>
      <c r="F52" s="122"/>
      <c r="G52" s="574"/>
      <c r="H52" s="574"/>
      <c r="I52" s="124">
        <v>1</v>
      </c>
      <c r="J52" s="122"/>
    </row>
    <row r="53" spans="1:10" ht="9.75" customHeight="1" x14ac:dyDescent="0.3">
      <c r="A53" s="274"/>
      <c r="B53" s="278"/>
      <c r="C53" s="20" t="s">
        <v>4165</v>
      </c>
      <c r="D53" s="576"/>
      <c r="E53" s="274"/>
      <c r="F53" s="274"/>
      <c r="G53" s="576"/>
      <c r="H53" s="576"/>
      <c r="I53" s="274"/>
      <c r="J53" s="274"/>
    </row>
    <row r="54" spans="1:10" ht="27" customHeight="1" x14ac:dyDescent="0.35">
      <c r="A54" s="19" t="s">
        <v>4166</v>
      </c>
      <c r="B54" s="106" t="s">
        <v>2730</v>
      </c>
      <c r="C54" s="19" t="s">
        <v>4167</v>
      </c>
      <c r="D54" s="19" t="s">
        <v>4168</v>
      </c>
      <c r="E54" s="19" t="s">
        <v>27</v>
      </c>
      <c r="F54" s="25" t="s">
        <v>53</v>
      </c>
      <c r="G54" s="19" t="s">
        <v>28</v>
      </c>
      <c r="H54" s="24"/>
      <c r="I54" s="19" t="s">
        <v>27</v>
      </c>
      <c r="J54" s="25" t="s">
        <v>4169</v>
      </c>
    </row>
    <row r="55" spans="1:10" ht="60" customHeight="1" x14ac:dyDescent="0.35">
      <c r="A55" s="19" t="s">
        <v>4170</v>
      </c>
      <c r="B55" s="106" t="s">
        <v>2735</v>
      </c>
      <c r="C55" s="19" t="s">
        <v>4171</v>
      </c>
      <c r="D55" s="19" t="s">
        <v>4049</v>
      </c>
      <c r="E55" s="19" t="s">
        <v>27</v>
      </c>
      <c r="F55" s="25" t="s">
        <v>4172</v>
      </c>
      <c r="G55" s="19" t="s">
        <v>28</v>
      </c>
      <c r="H55" s="26"/>
      <c r="I55" s="19" t="s">
        <v>27</v>
      </c>
      <c r="J55" s="25" t="s">
        <v>4173</v>
      </c>
    </row>
    <row r="56" spans="1:10" ht="19" customHeight="1" x14ac:dyDescent="0.35">
      <c r="A56" s="19" t="s">
        <v>4174</v>
      </c>
      <c r="B56" s="106" t="s">
        <v>2738</v>
      </c>
      <c r="C56" s="19" t="s">
        <v>4175</v>
      </c>
      <c r="D56" s="19" t="s">
        <v>4049</v>
      </c>
      <c r="E56" s="19" t="s">
        <v>4176</v>
      </c>
      <c r="F56" s="25" t="s">
        <v>4177</v>
      </c>
      <c r="G56" s="19" t="s">
        <v>28</v>
      </c>
      <c r="H56" s="24"/>
      <c r="I56" s="19" t="s">
        <v>4176</v>
      </c>
      <c r="J56" s="25" t="s">
        <v>4178</v>
      </c>
    </row>
    <row r="57" spans="1:10" ht="9.25" customHeight="1" x14ac:dyDescent="0.35">
      <c r="A57" s="178">
        <v>5001.12</v>
      </c>
      <c r="B57" s="132" t="s">
        <v>2746</v>
      </c>
      <c r="C57" s="28" t="s">
        <v>4179</v>
      </c>
      <c r="D57" s="573"/>
      <c r="E57" s="121">
        <v>1</v>
      </c>
      <c r="F57" s="13" t="s">
        <v>4180</v>
      </c>
      <c r="G57" s="573"/>
      <c r="H57" s="573"/>
      <c r="I57" s="121">
        <v>1</v>
      </c>
      <c r="J57" s="13" t="s">
        <v>4181</v>
      </c>
    </row>
    <row r="58" spans="1:10" ht="9.65" customHeight="1" x14ac:dyDescent="0.3">
      <c r="A58" s="122"/>
      <c r="B58" s="133"/>
      <c r="C58" s="123" t="s">
        <v>4182</v>
      </c>
      <c r="D58" s="574"/>
      <c r="E58" s="122"/>
      <c r="F58" s="122"/>
      <c r="G58" s="574"/>
      <c r="H58" s="574"/>
      <c r="I58" s="122"/>
      <c r="J58" s="122"/>
    </row>
    <row r="59" spans="1:10" ht="11.15" customHeight="1" x14ac:dyDescent="0.3">
      <c r="A59" s="122"/>
      <c r="B59" s="133"/>
      <c r="C59" s="123" t="s">
        <v>4183</v>
      </c>
      <c r="D59" s="574"/>
      <c r="E59" s="124">
        <v>1</v>
      </c>
      <c r="F59" s="122"/>
      <c r="G59" s="574"/>
      <c r="H59" s="574"/>
      <c r="I59" s="124">
        <v>1</v>
      </c>
      <c r="J59" s="122"/>
    </row>
    <row r="60" spans="1:10" ht="15" customHeight="1" x14ac:dyDescent="0.35">
      <c r="A60" s="125"/>
      <c r="B60" s="134"/>
      <c r="C60" s="123" t="s">
        <v>4184</v>
      </c>
      <c r="D60" s="574"/>
      <c r="E60" s="124">
        <v>1</v>
      </c>
      <c r="F60" s="125"/>
      <c r="G60" s="574"/>
      <c r="H60" s="574"/>
      <c r="I60" s="124">
        <v>1</v>
      </c>
      <c r="J60" s="125"/>
    </row>
    <row r="61" spans="1:10" ht="15" customHeight="1" x14ac:dyDescent="0.35">
      <c r="A61" s="125"/>
      <c r="B61" s="134"/>
      <c r="C61" s="123" t="s">
        <v>4185</v>
      </c>
      <c r="D61" s="574"/>
      <c r="E61" s="124">
        <v>0.85</v>
      </c>
      <c r="F61" s="125"/>
      <c r="G61" s="574"/>
      <c r="H61" s="574"/>
      <c r="I61" s="124">
        <v>0.85</v>
      </c>
      <c r="J61" s="125"/>
    </row>
    <row r="62" spans="1:10" ht="9.65" customHeight="1" x14ac:dyDescent="0.3">
      <c r="A62" s="122"/>
      <c r="B62" s="133"/>
      <c r="C62" s="123" t="s">
        <v>4186</v>
      </c>
      <c r="D62" s="574"/>
      <c r="E62" s="123" t="s">
        <v>4187</v>
      </c>
      <c r="F62" s="122"/>
      <c r="G62" s="574"/>
      <c r="H62" s="574"/>
      <c r="I62" s="123" t="s">
        <v>4187</v>
      </c>
      <c r="J62" s="122"/>
    </row>
    <row r="63" spans="1:10" ht="9" customHeight="1" x14ac:dyDescent="0.3">
      <c r="A63" s="122"/>
      <c r="B63" s="133"/>
      <c r="C63" s="123" t="s">
        <v>4188</v>
      </c>
      <c r="D63" s="574"/>
      <c r="E63" s="122"/>
      <c r="F63" s="122"/>
      <c r="G63" s="574"/>
      <c r="H63" s="574"/>
      <c r="I63" s="122"/>
      <c r="J63" s="122"/>
    </row>
    <row r="64" spans="1:10" ht="9.75" customHeight="1" x14ac:dyDescent="0.3">
      <c r="A64" s="274"/>
      <c r="B64" s="278"/>
      <c r="C64" s="20" t="s">
        <v>4189</v>
      </c>
      <c r="D64" s="576"/>
      <c r="E64" s="274"/>
      <c r="F64" s="274"/>
      <c r="G64" s="576"/>
      <c r="H64" s="576"/>
      <c r="I64" s="274"/>
      <c r="J64" s="274"/>
    </row>
    <row r="65" spans="1:10" ht="19" customHeight="1" x14ac:dyDescent="0.35">
      <c r="A65" s="19" t="s">
        <v>4190</v>
      </c>
      <c r="B65" s="106" t="s">
        <v>2749</v>
      </c>
      <c r="C65" s="19" t="s">
        <v>4191</v>
      </c>
      <c r="D65" s="19" t="s">
        <v>4049</v>
      </c>
      <c r="E65" s="19" t="s">
        <v>1083</v>
      </c>
      <c r="F65" s="25" t="s">
        <v>4192</v>
      </c>
      <c r="G65" s="19" t="s">
        <v>28</v>
      </c>
      <c r="H65" s="24"/>
      <c r="I65" s="19" t="s">
        <v>1083</v>
      </c>
      <c r="J65" s="25" t="s">
        <v>4193</v>
      </c>
    </row>
    <row r="66" spans="1:10" ht="13" customHeight="1" x14ac:dyDescent="0.3">
      <c r="A66" s="28" t="s">
        <v>4194</v>
      </c>
      <c r="B66" s="112" t="s">
        <v>2752</v>
      </c>
      <c r="C66" s="28" t="s">
        <v>4195</v>
      </c>
      <c r="D66" s="28" t="s">
        <v>4049</v>
      </c>
      <c r="E66" s="28" t="s">
        <v>1083</v>
      </c>
      <c r="F66" s="31" t="s">
        <v>4196</v>
      </c>
      <c r="G66" s="28" t="s">
        <v>28</v>
      </c>
      <c r="H66" s="12"/>
      <c r="I66" s="28" t="s">
        <v>1083</v>
      </c>
      <c r="J66" s="31" t="s">
        <v>4197</v>
      </c>
    </row>
    <row r="67" spans="1:10" ht="35.15" customHeight="1" x14ac:dyDescent="0.35">
      <c r="A67" s="19" t="s">
        <v>4198</v>
      </c>
      <c r="B67" s="106" t="s">
        <v>2755</v>
      </c>
      <c r="C67" s="19" t="s">
        <v>4199</v>
      </c>
      <c r="D67" s="19" t="s">
        <v>4049</v>
      </c>
      <c r="E67" s="19" t="s">
        <v>4200</v>
      </c>
      <c r="F67" s="25" t="s">
        <v>846</v>
      </c>
      <c r="G67" s="19" t="s">
        <v>28</v>
      </c>
      <c r="H67" s="26"/>
      <c r="I67" s="19" t="s">
        <v>4200</v>
      </c>
      <c r="J67" s="25" t="s">
        <v>4201</v>
      </c>
    </row>
    <row r="68" spans="1:10" ht="43" customHeight="1" x14ac:dyDescent="0.35">
      <c r="A68" s="19" t="s">
        <v>4202</v>
      </c>
      <c r="B68" s="106" t="s">
        <v>2758</v>
      </c>
      <c r="C68" s="19" t="s">
        <v>4203</v>
      </c>
      <c r="D68" s="19" t="s">
        <v>4049</v>
      </c>
      <c r="E68" s="19" t="s">
        <v>2623</v>
      </c>
      <c r="F68" s="25" t="s">
        <v>4204</v>
      </c>
      <c r="G68" s="19" t="s">
        <v>28</v>
      </c>
      <c r="H68" s="26"/>
      <c r="I68" s="19" t="s">
        <v>2623</v>
      </c>
      <c r="J68" s="25" t="s">
        <v>4205</v>
      </c>
    </row>
    <row r="69" spans="1:10" ht="21" customHeight="1" x14ac:dyDescent="0.35">
      <c r="A69" s="19" t="s">
        <v>4206</v>
      </c>
      <c r="B69" s="106" t="s">
        <v>2763</v>
      </c>
      <c r="C69" s="19" t="s">
        <v>4207</v>
      </c>
      <c r="D69" s="19" t="s">
        <v>4049</v>
      </c>
      <c r="E69" s="19" t="s">
        <v>4200</v>
      </c>
      <c r="F69" s="25" t="s">
        <v>891</v>
      </c>
      <c r="G69" s="19" t="s">
        <v>28</v>
      </c>
      <c r="H69" s="24"/>
      <c r="I69" s="19" t="s">
        <v>4200</v>
      </c>
      <c r="J69" s="25" t="s">
        <v>4208</v>
      </c>
    </row>
    <row r="70" spans="1:10" ht="43" customHeight="1" x14ac:dyDescent="0.35">
      <c r="A70" s="19" t="s">
        <v>4209</v>
      </c>
      <c r="B70" s="106" t="s">
        <v>2766</v>
      </c>
      <c r="C70" s="19" t="s">
        <v>4210</v>
      </c>
      <c r="D70" s="19" t="s">
        <v>4049</v>
      </c>
      <c r="E70" s="19" t="s">
        <v>2959</v>
      </c>
      <c r="F70" s="25" t="s">
        <v>4211</v>
      </c>
      <c r="G70" s="19" t="s">
        <v>28</v>
      </c>
      <c r="H70" s="26"/>
      <c r="I70" s="19" t="s">
        <v>2959</v>
      </c>
      <c r="J70" s="25" t="s">
        <v>4212</v>
      </c>
    </row>
    <row r="71" spans="1:10" ht="27" customHeight="1" x14ac:dyDescent="0.35">
      <c r="A71" s="19" t="s">
        <v>4213</v>
      </c>
      <c r="B71" s="106" t="s">
        <v>2770</v>
      </c>
      <c r="C71" s="19" t="s">
        <v>4214</v>
      </c>
      <c r="D71" s="19" t="s">
        <v>4049</v>
      </c>
      <c r="E71" s="19" t="s">
        <v>4200</v>
      </c>
      <c r="F71" s="25" t="s">
        <v>4215</v>
      </c>
      <c r="G71" s="19" t="s">
        <v>28</v>
      </c>
      <c r="H71" s="24"/>
      <c r="I71" s="19" t="s">
        <v>4200</v>
      </c>
      <c r="J71" s="25" t="s">
        <v>4216</v>
      </c>
    </row>
    <row r="72" spans="1:10" ht="27" customHeight="1" x14ac:dyDescent="0.35">
      <c r="A72" s="128">
        <v>5001.13</v>
      </c>
      <c r="B72" s="111" t="s">
        <v>2773</v>
      </c>
      <c r="C72" s="19" t="s">
        <v>4217</v>
      </c>
      <c r="D72" s="24"/>
      <c r="E72" s="119">
        <v>1</v>
      </c>
      <c r="F72" s="11" t="s">
        <v>4218</v>
      </c>
      <c r="G72" s="24"/>
      <c r="H72" s="24"/>
      <c r="I72" s="119">
        <v>1</v>
      </c>
      <c r="J72" s="11" t="s">
        <v>4219</v>
      </c>
    </row>
    <row r="73" spans="1:10" ht="35.15" customHeight="1" x14ac:dyDescent="0.35">
      <c r="A73" s="19" t="s">
        <v>4220</v>
      </c>
      <c r="B73" s="106" t="s">
        <v>4221</v>
      </c>
      <c r="C73" s="19" t="s">
        <v>4222</v>
      </c>
      <c r="D73" s="19" t="s">
        <v>4110</v>
      </c>
      <c r="E73" s="19" t="s">
        <v>27</v>
      </c>
      <c r="F73" s="25" t="s">
        <v>4223</v>
      </c>
      <c r="G73" s="19" t="s">
        <v>28</v>
      </c>
      <c r="H73" s="26"/>
      <c r="I73" s="19" t="s">
        <v>27</v>
      </c>
      <c r="J73" s="25" t="s">
        <v>4224</v>
      </c>
    </row>
    <row r="74" spans="1:10" ht="35.15" customHeight="1" x14ac:dyDescent="0.35">
      <c r="A74" s="19" t="s">
        <v>4225</v>
      </c>
      <c r="B74" s="106" t="s">
        <v>4226</v>
      </c>
      <c r="C74" s="19" t="s">
        <v>4227</v>
      </c>
      <c r="D74" s="19" t="s">
        <v>4115</v>
      </c>
      <c r="E74" s="19" t="s">
        <v>27</v>
      </c>
      <c r="F74" s="25" t="s">
        <v>4228</v>
      </c>
      <c r="G74" s="19" t="s">
        <v>28</v>
      </c>
      <c r="H74" s="26"/>
      <c r="I74" s="19" t="s">
        <v>27</v>
      </c>
      <c r="J74" s="25" t="s">
        <v>4229</v>
      </c>
    </row>
    <row r="75" spans="1:10" ht="35.15" customHeight="1" x14ac:dyDescent="0.35">
      <c r="A75" s="19" t="s">
        <v>4230</v>
      </c>
      <c r="B75" s="106" t="s">
        <v>4231</v>
      </c>
      <c r="C75" s="19" t="s">
        <v>4232</v>
      </c>
      <c r="D75" s="19" t="s">
        <v>4119</v>
      </c>
      <c r="E75" s="19" t="s">
        <v>27</v>
      </c>
      <c r="F75" s="25" t="s">
        <v>4233</v>
      </c>
      <c r="G75" s="19" t="s">
        <v>28</v>
      </c>
      <c r="H75" s="26"/>
      <c r="I75" s="19" t="s">
        <v>27</v>
      </c>
      <c r="J75" s="25" t="s">
        <v>4234</v>
      </c>
    </row>
    <row r="76" spans="1:10" ht="51" customHeight="1" x14ac:dyDescent="0.35">
      <c r="A76" s="19" t="s">
        <v>4235</v>
      </c>
      <c r="B76" s="106" t="s">
        <v>4236</v>
      </c>
      <c r="C76" s="19" t="s">
        <v>4237</v>
      </c>
      <c r="D76" s="19" t="s">
        <v>4123</v>
      </c>
      <c r="E76" s="19" t="s">
        <v>27</v>
      </c>
      <c r="F76" s="25" t="s">
        <v>4238</v>
      </c>
      <c r="G76" s="19" t="s">
        <v>28</v>
      </c>
      <c r="H76" s="26"/>
      <c r="I76" s="19" t="s">
        <v>27</v>
      </c>
      <c r="J76" s="25" t="s">
        <v>4239</v>
      </c>
    </row>
    <row r="77" spans="1:10" ht="35.15" customHeight="1" x14ac:dyDescent="0.35">
      <c r="A77" s="19" t="s">
        <v>4240</v>
      </c>
      <c r="B77" s="106" t="s">
        <v>4241</v>
      </c>
      <c r="C77" s="19" t="s">
        <v>4222</v>
      </c>
      <c r="D77" s="19" t="s">
        <v>4127</v>
      </c>
      <c r="E77" s="19" t="s">
        <v>27</v>
      </c>
      <c r="F77" s="25" t="s">
        <v>4242</v>
      </c>
      <c r="G77" s="19" t="s">
        <v>28</v>
      </c>
      <c r="H77" s="26"/>
      <c r="I77" s="19" t="s">
        <v>27</v>
      </c>
      <c r="J77" s="25" t="s">
        <v>4239</v>
      </c>
    </row>
    <row r="78" spans="1:10" ht="43" customHeight="1" x14ac:dyDescent="0.35">
      <c r="A78" s="19" t="s">
        <v>4243</v>
      </c>
      <c r="B78" s="106" t="s">
        <v>4244</v>
      </c>
      <c r="C78" s="19" t="s">
        <v>4222</v>
      </c>
      <c r="D78" s="19" t="s">
        <v>4131</v>
      </c>
      <c r="E78" s="19" t="s">
        <v>27</v>
      </c>
      <c r="F78" s="25" t="s">
        <v>4245</v>
      </c>
      <c r="G78" s="19" t="s">
        <v>28</v>
      </c>
      <c r="H78" s="26"/>
      <c r="I78" s="19" t="s">
        <v>27</v>
      </c>
      <c r="J78" s="25" t="s">
        <v>4246</v>
      </c>
    </row>
    <row r="79" spans="1:10" ht="43" customHeight="1" x14ac:dyDescent="0.35">
      <c r="A79" s="19" t="s">
        <v>4247</v>
      </c>
      <c r="B79" s="106" t="s">
        <v>4248</v>
      </c>
      <c r="C79" s="19" t="s">
        <v>4222</v>
      </c>
      <c r="D79" s="19" t="s">
        <v>4135</v>
      </c>
      <c r="E79" s="19" t="s">
        <v>27</v>
      </c>
      <c r="F79" s="25" t="s">
        <v>4249</v>
      </c>
      <c r="G79" s="19" t="s">
        <v>28</v>
      </c>
      <c r="H79" s="26"/>
      <c r="I79" s="19" t="s">
        <v>27</v>
      </c>
      <c r="J79" s="25" t="s">
        <v>4250</v>
      </c>
    </row>
    <row r="80" spans="1:10" ht="43" customHeight="1" x14ac:dyDescent="0.35">
      <c r="A80" s="19" t="s">
        <v>4251</v>
      </c>
      <c r="B80" s="106" t="s">
        <v>4252</v>
      </c>
      <c r="C80" s="19" t="s">
        <v>4222</v>
      </c>
      <c r="D80" s="19" t="s">
        <v>4139</v>
      </c>
      <c r="E80" s="19" t="s">
        <v>27</v>
      </c>
      <c r="F80" s="25" t="s">
        <v>4253</v>
      </c>
      <c r="G80" s="19" t="s">
        <v>28</v>
      </c>
      <c r="H80" s="26"/>
      <c r="I80" s="19" t="s">
        <v>27</v>
      </c>
      <c r="J80" s="25" t="s">
        <v>4073</v>
      </c>
    </row>
    <row r="81" spans="1:10" ht="35.15" customHeight="1" x14ac:dyDescent="0.35">
      <c r="A81" s="19" t="s">
        <v>4254</v>
      </c>
      <c r="B81" s="106" t="s">
        <v>4255</v>
      </c>
      <c r="C81" s="19" t="s">
        <v>4222</v>
      </c>
      <c r="D81" s="19" t="s">
        <v>4143</v>
      </c>
      <c r="E81" s="19" t="s">
        <v>27</v>
      </c>
      <c r="F81" s="25" t="s">
        <v>4256</v>
      </c>
      <c r="G81" s="19" t="s">
        <v>28</v>
      </c>
      <c r="H81" s="26"/>
      <c r="I81" s="19" t="s">
        <v>27</v>
      </c>
      <c r="J81" s="25" t="s">
        <v>4257</v>
      </c>
    </row>
    <row r="82" spans="1:10" ht="43" customHeight="1" x14ac:dyDescent="0.35">
      <c r="A82" s="19" t="s">
        <v>4258</v>
      </c>
      <c r="B82" s="106" t="s">
        <v>4259</v>
      </c>
      <c r="C82" s="19" t="s">
        <v>4222</v>
      </c>
      <c r="D82" s="19" t="s">
        <v>4147</v>
      </c>
      <c r="E82" s="19" t="s">
        <v>27</v>
      </c>
      <c r="F82" s="25" t="s">
        <v>4260</v>
      </c>
      <c r="G82" s="19" t="s">
        <v>28</v>
      </c>
      <c r="H82" s="26"/>
      <c r="I82" s="19" t="s">
        <v>27</v>
      </c>
      <c r="J82" s="25" t="s">
        <v>4261</v>
      </c>
    </row>
    <row r="83" spans="1:10" ht="43" customHeight="1" x14ac:dyDescent="0.35">
      <c r="A83" s="19" t="s">
        <v>4262</v>
      </c>
      <c r="B83" s="106" t="s">
        <v>4263</v>
      </c>
      <c r="C83" s="19" t="s">
        <v>4222</v>
      </c>
      <c r="D83" s="19" t="s">
        <v>4151</v>
      </c>
      <c r="E83" s="19" t="s">
        <v>27</v>
      </c>
      <c r="F83" s="25" t="s">
        <v>4264</v>
      </c>
      <c r="G83" s="19" t="s">
        <v>28</v>
      </c>
      <c r="H83" s="26"/>
      <c r="I83" s="19" t="s">
        <v>27</v>
      </c>
      <c r="J83" s="25" t="s">
        <v>4265</v>
      </c>
    </row>
    <row r="84" spans="1:10" ht="43" customHeight="1" x14ac:dyDescent="0.35">
      <c r="A84" s="28" t="s">
        <v>4266</v>
      </c>
      <c r="B84" s="112" t="s">
        <v>4267</v>
      </c>
      <c r="C84" s="28" t="s">
        <v>4222</v>
      </c>
      <c r="D84" s="28" t="s">
        <v>4155</v>
      </c>
      <c r="E84" s="28" t="s">
        <v>27</v>
      </c>
      <c r="F84" s="31" t="s">
        <v>4268</v>
      </c>
      <c r="G84" s="28" t="s">
        <v>28</v>
      </c>
      <c r="H84" s="175"/>
      <c r="I84" s="28" t="s">
        <v>27</v>
      </c>
      <c r="J84" s="31" t="s">
        <v>4269</v>
      </c>
    </row>
    <row r="85" spans="1:10" ht="19" customHeight="1" x14ac:dyDescent="0.35">
      <c r="A85" s="128">
        <v>5001.1400000000003</v>
      </c>
      <c r="B85" s="111" t="s">
        <v>2794</v>
      </c>
      <c r="C85" s="19" t="s">
        <v>2795</v>
      </c>
      <c r="D85" s="24"/>
      <c r="E85" s="19" t="s">
        <v>4270</v>
      </c>
      <c r="F85" s="11" t="s">
        <v>4271</v>
      </c>
      <c r="G85" s="24"/>
      <c r="H85" s="24"/>
      <c r="I85" s="19" t="s">
        <v>432</v>
      </c>
      <c r="J85" s="11" t="s">
        <v>4272</v>
      </c>
    </row>
    <row r="86" spans="1:10" ht="27" customHeight="1" x14ac:dyDescent="0.35">
      <c r="A86" s="19" t="s">
        <v>4273</v>
      </c>
      <c r="B86" s="106" t="s">
        <v>4274</v>
      </c>
      <c r="C86" s="19" t="s">
        <v>4275</v>
      </c>
      <c r="D86" s="19" t="s">
        <v>4110</v>
      </c>
      <c r="E86" s="19" t="s">
        <v>844</v>
      </c>
      <c r="F86" s="25" t="s">
        <v>4276</v>
      </c>
      <c r="G86" s="19" t="s">
        <v>2799</v>
      </c>
      <c r="H86" s="24"/>
      <c r="I86" s="19" t="s">
        <v>973</v>
      </c>
      <c r="J86" s="25" t="s">
        <v>4277</v>
      </c>
    </row>
    <row r="87" spans="1:10" ht="27" customHeight="1" x14ac:dyDescent="0.35">
      <c r="A87" s="19" t="s">
        <v>4278</v>
      </c>
      <c r="B87" s="106" t="s">
        <v>4279</v>
      </c>
      <c r="C87" s="19" t="s">
        <v>4280</v>
      </c>
      <c r="D87" s="19" t="s">
        <v>4115</v>
      </c>
      <c r="E87" s="19" t="s">
        <v>4281</v>
      </c>
      <c r="F87" s="25" t="s">
        <v>4282</v>
      </c>
      <c r="G87" s="19" t="s">
        <v>2799</v>
      </c>
      <c r="H87" s="24"/>
      <c r="I87" s="19" t="s">
        <v>973</v>
      </c>
      <c r="J87" s="25" t="s">
        <v>4277</v>
      </c>
    </row>
    <row r="88" spans="1:10" ht="27" customHeight="1" x14ac:dyDescent="0.35">
      <c r="A88" s="19" t="s">
        <v>4283</v>
      </c>
      <c r="B88" s="106" t="s">
        <v>4284</v>
      </c>
      <c r="C88" s="19" t="s">
        <v>4285</v>
      </c>
      <c r="D88" s="19" t="s">
        <v>4119</v>
      </c>
      <c r="E88" s="19" t="s">
        <v>2572</v>
      </c>
      <c r="F88" s="25" t="s">
        <v>4286</v>
      </c>
      <c r="G88" s="19" t="s">
        <v>2799</v>
      </c>
      <c r="H88" s="24"/>
      <c r="I88" s="19" t="s">
        <v>973</v>
      </c>
      <c r="J88" s="25" t="s">
        <v>4277</v>
      </c>
    </row>
    <row r="89" spans="1:10" ht="30" customHeight="1" x14ac:dyDescent="0.35">
      <c r="A89" s="19" t="s">
        <v>4287</v>
      </c>
      <c r="B89" s="106" t="s">
        <v>4288</v>
      </c>
      <c r="C89" s="19" t="s">
        <v>4289</v>
      </c>
      <c r="D89" s="19" t="s">
        <v>4123</v>
      </c>
      <c r="E89" s="19" t="s">
        <v>4281</v>
      </c>
      <c r="F89" s="25" t="s">
        <v>4290</v>
      </c>
      <c r="G89" s="19" t="s">
        <v>2799</v>
      </c>
      <c r="H89" s="26"/>
      <c r="I89" s="19" t="s">
        <v>4281</v>
      </c>
      <c r="J89" s="25" t="s">
        <v>4277</v>
      </c>
    </row>
    <row r="90" spans="1:10" ht="30" customHeight="1" x14ac:dyDescent="0.35">
      <c r="A90" s="19" t="s">
        <v>4291</v>
      </c>
      <c r="B90" s="281" t="s">
        <v>4292</v>
      </c>
      <c r="C90" s="19" t="s">
        <v>4293</v>
      </c>
      <c r="D90" s="19" t="s">
        <v>4294</v>
      </c>
      <c r="E90" s="19" t="s">
        <v>844</v>
      </c>
      <c r="F90" s="25" t="s">
        <v>4295</v>
      </c>
      <c r="G90" s="19" t="s">
        <v>2799</v>
      </c>
      <c r="H90" s="26"/>
      <c r="I90" s="19" t="s">
        <v>973</v>
      </c>
      <c r="J90" s="25" t="s">
        <v>4277</v>
      </c>
    </row>
    <row r="91" spans="1:10" ht="30" customHeight="1" x14ac:dyDescent="0.35">
      <c r="A91" s="19" t="s">
        <v>4296</v>
      </c>
      <c r="B91" s="106" t="s">
        <v>4297</v>
      </c>
      <c r="C91" s="19" t="s">
        <v>4298</v>
      </c>
      <c r="D91" s="19" t="s">
        <v>4131</v>
      </c>
      <c r="E91" s="19" t="s">
        <v>4281</v>
      </c>
      <c r="F91" s="25" t="s">
        <v>4299</v>
      </c>
      <c r="G91" s="19" t="s">
        <v>2799</v>
      </c>
      <c r="H91" s="26"/>
      <c r="I91" s="19" t="s">
        <v>973</v>
      </c>
      <c r="J91" s="25" t="s">
        <v>4277</v>
      </c>
    </row>
    <row r="92" spans="1:10" ht="30" customHeight="1" x14ac:dyDescent="0.35">
      <c r="A92" s="19" t="s">
        <v>4300</v>
      </c>
      <c r="B92" s="106" t="s">
        <v>4301</v>
      </c>
      <c r="C92" s="19" t="s">
        <v>4302</v>
      </c>
      <c r="D92" s="19" t="s">
        <v>4135</v>
      </c>
      <c r="E92" s="19" t="s">
        <v>4281</v>
      </c>
      <c r="F92" s="25" t="s">
        <v>4303</v>
      </c>
      <c r="G92" s="19" t="s">
        <v>2799</v>
      </c>
      <c r="H92" s="26"/>
      <c r="I92" s="19" t="s">
        <v>973</v>
      </c>
      <c r="J92" s="25" t="s">
        <v>4277</v>
      </c>
    </row>
    <row r="93" spans="1:10" ht="30" customHeight="1" x14ac:dyDescent="0.35">
      <c r="A93" s="19" t="s">
        <v>4304</v>
      </c>
      <c r="B93" s="106" t="s">
        <v>4305</v>
      </c>
      <c r="C93" s="19" t="s">
        <v>4306</v>
      </c>
      <c r="D93" s="19" t="s">
        <v>4139</v>
      </c>
      <c r="E93" s="19" t="s">
        <v>4307</v>
      </c>
      <c r="F93" s="25" t="s">
        <v>4308</v>
      </c>
      <c r="G93" s="19" t="s">
        <v>2799</v>
      </c>
      <c r="H93" s="26"/>
      <c r="I93" s="19" t="s">
        <v>973</v>
      </c>
      <c r="J93" s="25" t="s">
        <v>4277</v>
      </c>
    </row>
    <row r="94" spans="1:10" ht="30" customHeight="1" x14ac:dyDescent="0.35">
      <c r="A94" s="19" t="s">
        <v>4309</v>
      </c>
      <c r="B94" s="106" t="s">
        <v>4310</v>
      </c>
      <c r="C94" s="19" t="s">
        <v>4311</v>
      </c>
      <c r="D94" s="19" t="s">
        <v>4143</v>
      </c>
      <c r="E94" s="19" t="s">
        <v>4281</v>
      </c>
      <c r="F94" s="25" t="s">
        <v>4312</v>
      </c>
      <c r="G94" s="19" t="s">
        <v>2799</v>
      </c>
      <c r="H94" s="26"/>
      <c r="I94" s="19" t="s">
        <v>4281</v>
      </c>
      <c r="J94" s="25" t="s">
        <v>4277</v>
      </c>
    </row>
    <row r="95" spans="1:10" ht="30" customHeight="1" x14ac:dyDescent="0.35">
      <c r="A95" s="19" t="s">
        <v>4313</v>
      </c>
      <c r="B95" s="106" t="s">
        <v>4314</v>
      </c>
      <c r="C95" s="19" t="s">
        <v>4315</v>
      </c>
      <c r="D95" s="19" t="s">
        <v>4147</v>
      </c>
      <c r="E95" s="19" t="s">
        <v>4281</v>
      </c>
      <c r="F95" s="25" t="s">
        <v>4316</v>
      </c>
      <c r="G95" s="19" t="s">
        <v>2799</v>
      </c>
      <c r="H95" s="26"/>
      <c r="I95" s="19" t="s">
        <v>4281</v>
      </c>
      <c r="J95" s="25" t="s">
        <v>4277</v>
      </c>
    </row>
    <row r="96" spans="1:10" ht="27" customHeight="1" x14ac:dyDescent="0.35">
      <c r="A96" s="19" t="s">
        <v>4317</v>
      </c>
      <c r="B96" s="106" t="s">
        <v>4318</v>
      </c>
      <c r="C96" s="19" t="s">
        <v>4319</v>
      </c>
      <c r="D96" s="19" t="s">
        <v>4151</v>
      </c>
      <c r="E96" s="19" t="s">
        <v>2572</v>
      </c>
      <c r="F96" s="25" t="s">
        <v>4299</v>
      </c>
      <c r="G96" s="19" t="s">
        <v>2799</v>
      </c>
      <c r="H96" s="24"/>
      <c r="I96" s="19" t="s">
        <v>2572</v>
      </c>
      <c r="J96" s="25" t="s">
        <v>4277</v>
      </c>
    </row>
    <row r="97" spans="1:10" ht="30" customHeight="1" x14ac:dyDescent="0.35">
      <c r="A97" s="19" t="s">
        <v>4320</v>
      </c>
      <c r="B97" s="106" t="s">
        <v>4321</v>
      </c>
      <c r="C97" s="19" t="s">
        <v>4322</v>
      </c>
      <c r="D97" s="19" t="s">
        <v>4155</v>
      </c>
      <c r="E97" s="19" t="s">
        <v>4281</v>
      </c>
      <c r="F97" s="25" t="s">
        <v>4323</v>
      </c>
      <c r="G97" s="19" t="s">
        <v>2799</v>
      </c>
      <c r="H97" s="26"/>
      <c r="I97" s="19" t="s">
        <v>4281</v>
      </c>
      <c r="J97" s="25" t="s">
        <v>4277</v>
      </c>
    </row>
    <row r="98" spans="1:10" ht="35.15" customHeight="1" x14ac:dyDescent="0.35">
      <c r="A98" s="128">
        <v>5001.1499999999996</v>
      </c>
      <c r="B98" s="111" t="s">
        <v>2815</v>
      </c>
      <c r="C98" s="19" t="s">
        <v>4324</v>
      </c>
      <c r="D98" s="26"/>
      <c r="E98" s="119">
        <v>1</v>
      </c>
      <c r="F98" s="11" t="s">
        <v>4325</v>
      </c>
      <c r="G98" s="26"/>
      <c r="H98" s="26"/>
      <c r="I98" s="119">
        <v>1</v>
      </c>
      <c r="J98" s="11" t="s">
        <v>4326</v>
      </c>
    </row>
    <row r="99" spans="1:10" ht="35.15" customHeight="1" x14ac:dyDescent="0.35">
      <c r="A99" s="19" t="s">
        <v>4327</v>
      </c>
      <c r="B99" s="106" t="s">
        <v>4328</v>
      </c>
      <c r="C99" s="19" t="s">
        <v>4329</v>
      </c>
      <c r="D99" s="19" t="s">
        <v>4110</v>
      </c>
      <c r="E99" s="19" t="s">
        <v>4330</v>
      </c>
      <c r="F99" s="25" t="s">
        <v>4331</v>
      </c>
      <c r="G99" s="19" t="s">
        <v>2799</v>
      </c>
      <c r="H99" s="26"/>
      <c r="I99" s="19" t="s">
        <v>4330</v>
      </c>
      <c r="J99" s="25" t="s">
        <v>872</v>
      </c>
    </row>
    <row r="100" spans="1:10" ht="27" customHeight="1" x14ac:dyDescent="0.35">
      <c r="A100" s="19" t="s">
        <v>4332</v>
      </c>
      <c r="B100" s="106" t="s">
        <v>4333</v>
      </c>
      <c r="C100" s="19" t="s">
        <v>4334</v>
      </c>
      <c r="D100" s="19" t="s">
        <v>4115</v>
      </c>
      <c r="E100" s="19" t="s">
        <v>4335</v>
      </c>
      <c r="F100" s="25" t="s">
        <v>4336</v>
      </c>
      <c r="G100" s="19" t="s">
        <v>2799</v>
      </c>
      <c r="H100" s="24"/>
      <c r="I100" s="19" t="s">
        <v>4335</v>
      </c>
      <c r="J100" s="25" t="s">
        <v>872</v>
      </c>
    </row>
    <row r="101" spans="1:10" ht="35.15" customHeight="1" x14ac:dyDescent="0.35">
      <c r="A101" s="19" t="s">
        <v>4337</v>
      </c>
      <c r="B101" s="106" t="s">
        <v>4338</v>
      </c>
      <c r="C101" s="19" t="s">
        <v>4339</v>
      </c>
      <c r="D101" s="19" t="s">
        <v>4119</v>
      </c>
      <c r="E101" s="19" t="s">
        <v>4335</v>
      </c>
      <c r="F101" s="25" t="s">
        <v>4340</v>
      </c>
      <c r="G101" s="19" t="s">
        <v>2799</v>
      </c>
      <c r="H101" s="26"/>
      <c r="I101" s="19" t="s">
        <v>4335</v>
      </c>
      <c r="J101" s="25" t="s">
        <v>872</v>
      </c>
    </row>
    <row r="102" spans="1:10" ht="27" customHeight="1" x14ac:dyDescent="0.35">
      <c r="A102" s="19" t="s">
        <v>4341</v>
      </c>
      <c r="B102" s="106" t="s">
        <v>4342</v>
      </c>
      <c r="C102" s="19" t="s">
        <v>4343</v>
      </c>
      <c r="D102" s="19" t="s">
        <v>4123</v>
      </c>
      <c r="E102" s="19" t="s">
        <v>1814</v>
      </c>
      <c r="F102" s="25" t="s">
        <v>4344</v>
      </c>
      <c r="G102" s="19" t="s">
        <v>2799</v>
      </c>
      <c r="H102" s="24"/>
      <c r="I102" s="19" t="s">
        <v>1814</v>
      </c>
      <c r="J102" s="25" t="s">
        <v>872</v>
      </c>
    </row>
    <row r="103" spans="1:10" ht="27" customHeight="1" x14ac:dyDescent="0.35">
      <c r="A103" s="19" t="s">
        <v>4345</v>
      </c>
      <c r="B103" s="106" t="s">
        <v>4346</v>
      </c>
      <c r="C103" s="19" t="s">
        <v>4347</v>
      </c>
      <c r="D103" s="19" t="s">
        <v>4127</v>
      </c>
      <c r="E103" s="19" t="s">
        <v>4348</v>
      </c>
      <c r="F103" s="25" t="s">
        <v>4349</v>
      </c>
      <c r="G103" s="19" t="s">
        <v>2799</v>
      </c>
      <c r="H103" s="24"/>
      <c r="I103" s="19" t="s">
        <v>4350</v>
      </c>
      <c r="J103" s="25" t="s">
        <v>872</v>
      </c>
    </row>
    <row r="104" spans="1:10" ht="27" customHeight="1" x14ac:dyDescent="0.35">
      <c r="A104" s="19" t="s">
        <v>4351</v>
      </c>
      <c r="B104" s="106" t="s">
        <v>4352</v>
      </c>
      <c r="C104" s="19" t="s">
        <v>4353</v>
      </c>
      <c r="D104" s="19" t="s">
        <v>4354</v>
      </c>
      <c r="E104" s="19" t="s">
        <v>4355</v>
      </c>
      <c r="F104" s="25" t="s">
        <v>4356</v>
      </c>
      <c r="G104" s="19" t="s">
        <v>2799</v>
      </c>
      <c r="H104" s="24"/>
      <c r="I104" s="19" t="s">
        <v>4355</v>
      </c>
      <c r="J104" s="25" t="s">
        <v>872</v>
      </c>
    </row>
    <row r="105" spans="1:10" ht="27" customHeight="1" x14ac:dyDescent="0.35">
      <c r="A105" s="19" t="s">
        <v>4357</v>
      </c>
      <c r="B105" s="106" t="s">
        <v>4358</v>
      </c>
      <c r="C105" s="19" t="s">
        <v>4359</v>
      </c>
      <c r="D105" s="19" t="s">
        <v>4135</v>
      </c>
      <c r="E105" s="19" t="s">
        <v>4355</v>
      </c>
      <c r="F105" s="25" t="s">
        <v>4360</v>
      </c>
      <c r="G105" s="19" t="s">
        <v>2799</v>
      </c>
      <c r="H105" s="24"/>
      <c r="I105" s="19" t="s">
        <v>4355</v>
      </c>
      <c r="J105" s="25" t="s">
        <v>872</v>
      </c>
    </row>
    <row r="106" spans="1:10" ht="35.15" customHeight="1" x14ac:dyDescent="0.35">
      <c r="A106" s="19" t="s">
        <v>4361</v>
      </c>
      <c r="B106" s="106" t="s">
        <v>4362</v>
      </c>
      <c r="C106" s="19" t="s">
        <v>4363</v>
      </c>
      <c r="D106" s="19" t="s">
        <v>4139</v>
      </c>
      <c r="E106" s="19" t="s">
        <v>4364</v>
      </c>
      <c r="F106" s="25" t="s">
        <v>4365</v>
      </c>
      <c r="G106" s="19" t="s">
        <v>2799</v>
      </c>
      <c r="H106" s="26"/>
      <c r="I106" s="19" t="s">
        <v>4364</v>
      </c>
      <c r="J106" s="25" t="s">
        <v>872</v>
      </c>
    </row>
    <row r="107" spans="1:10" ht="27" customHeight="1" x14ac:dyDescent="0.35">
      <c r="A107" s="28" t="s">
        <v>4366</v>
      </c>
      <c r="B107" s="112" t="s">
        <v>4367</v>
      </c>
      <c r="C107" s="28" t="s">
        <v>4368</v>
      </c>
      <c r="D107" s="28" t="s">
        <v>4143</v>
      </c>
      <c r="E107" s="28" t="s">
        <v>4330</v>
      </c>
      <c r="F107" s="31" t="s">
        <v>4369</v>
      </c>
      <c r="G107" s="28" t="s">
        <v>2799</v>
      </c>
      <c r="H107" s="35"/>
      <c r="I107" s="28" t="s">
        <v>4330</v>
      </c>
      <c r="J107" s="31" t="s">
        <v>872</v>
      </c>
    </row>
    <row r="108" spans="1:10" ht="43" customHeight="1" x14ac:dyDescent="0.35">
      <c r="A108" s="19" t="s">
        <v>4370</v>
      </c>
      <c r="B108" s="106" t="s">
        <v>4371</v>
      </c>
      <c r="C108" s="19" t="s">
        <v>4372</v>
      </c>
      <c r="D108" s="19" t="s">
        <v>4147</v>
      </c>
      <c r="E108" s="19" t="s">
        <v>4364</v>
      </c>
      <c r="F108" s="25" t="s">
        <v>4373</v>
      </c>
      <c r="G108" s="19" t="s">
        <v>2799</v>
      </c>
      <c r="H108" s="26"/>
      <c r="I108" s="19" t="s">
        <v>4335</v>
      </c>
      <c r="J108" s="25" t="s">
        <v>872</v>
      </c>
    </row>
    <row r="109" spans="1:10" ht="27" customHeight="1" x14ac:dyDescent="0.35">
      <c r="A109" s="19" t="s">
        <v>4374</v>
      </c>
      <c r="B109" s="106" t="s">
        <v>4375</v>
      </c>
      <c r="C109" s="19" t="s">
        <v>4376</v>
      </c>
      <c r="D109" s="19" t="s">
        <v>4151</v>
      </c>
      <c r="E109" s="19" t="s">
        <v>4377</v>
      </c>
      <c r="F109" s="25" t="s">
        <v>4356</v>
      </c>
      <c r="G109" s="19" t="s">
        <v>2799</v>
      </c>
      <c r="H109" s="24"/>
      <c r="I109" s="19" t="s">
        <v>1814</v>
      </c>
      <c r="J109" s="25" t="s">
        <v>872</v>
      </c>
    </row>
    <row r="110" spans="1:10" ht="35.15" customHeight="1" x14ac:dyDescent="0.35">
      <c r="A110" s="19" t="s">
        <v>4378</v>
      </c>
      <c r="B110" s="106" t="s">
        <v>4379</v>
      </c>
      <c r="C110" s="19" t="s">
        <v>4380</v>
      </c>
      <c r="D110" s="19" t="s">
        <v>4155</v>
      </c>
      <c r="E110" s="19" t="s">
        <v>4364</v>
      </c>
      <c r="F110" s="25" t="s">
        <v>4381</v>
      </c>
      <c r="G110" s="19" t="s">
        <v>2799</v>
      </c>
      <c r="H110" s="26"/>
      <c r="I110" s="19" t="s">
        <v>4330</v>
      </c>
      <c r="J110" s="25" t="s">
        <v>872</v>
      </c>
    </row>
    <row r="111" spans="1:10" ht="35.15" customHeight="1" x14ac:dyDescent="0.35">
      <c r="A111" s="128">
        <v>5001.16</v>
      </c>
      <c r="B111" s="111" t="s">
        <v>2836</v>
      </c>
      <c r="C111" s="19" t="s">
        <v>4382</v>
      </c>
      <c r="D111" s="26"/>
      <c r="E111" s="119">
        <v>1</v>
      </c>
      <c r="F111" s="11" t="s">
        <v>4383</v>
      </c>
      <c r="G111" s="26"/>
      <c r="H111" s="26"/>
      <c r="I111" s="119">
        <v>1</v>
      </c>
      <c r="J111" s="11" t="s">
        <v>4384</v>
      </c>
    </row>
    <row r="112" spans="1:10" ht="51" customHeight="1" x14ac:dyDescent="0.35">
      <c r="A112" s="19" t="s">
        <v>4385</v>
      </c>
      <c r="B112" s="106" t="s">
        <v>4386</v>
      </c>
      <c r="C112" s="19" t="s">
        <v>4387</v>
      </c>
      <c r="D112" s="19" t="s">
        <v>4110</v>
      </c>
      <c r="E112" s="19" t="s">
        <v>4388</v>
      </c>
      <c r="F112" s="25" t="s">
        <v>4389</v>
      </c>
      <c r="G112" s="19" t="s">
        <v>28</v>
      </c>
      <c r="H112" s="26"/>
      <c r="I112" s="19" t="s">
        <v>4388</v>
      </c>
      <c r="J112" s="25" t="s">
        <v>4390</v>
      </c>
    </row>
    <row r="113" spans="1:10" ht="51" customHeight="1" x14ac:dyDescent="0.35">
      <c r="A113" s="19" t="s">
        <v>4391</v>
      </c>
      <c r="B113" s="106" t="s">
        <v>4392</v>
      </c>
      <c r="C113" s="19" t="s">
        <v>4393</v>
      </c>
      <c r="D113" s="19" t="s">
        <v>4115</v>
      </c>
      <c r="E113" s="19" t="s">
        <v>4388</v>
      </c>
      <c r="F113" s="25" t="s">
        <v>4389</v>
      </c>
      <c r="G113" s="19" t="s">
        <v>28</v>
      </c>
      <c r="H113" s="26"/>
      <c r="I113" s="19" t="s">
        <v>4388</v>
      </c>
      <c r="J113" s="25" t="s">
        <v>4390</v>
      </c>
    </row>
    <row r="114" spans="1:10" ht="51" customHeight="1" x14ac:dyDescent="0.35">
      <c r="A114" s="19" t="s">
        <v>4394</v>
      </c>
      <c r="B114" s="106" t="s">
        <v>4395</v>
      </c>
      <c r="C114" s="19" t="s">
        <v>4396</v>
      </c>
      <c r="D114" s="19" t="s">
        <v>4123</v>
      </c>
      <c r="E114" s="19" t="s">
        <v>4388</v>
      </c>
      <c r="F114" s="25" t="s">
        <v>4389</v>
      </c>
      <c r="G114" s="19" t="s">
        <v>28</v>
      </c>
      <c r="H114" s="26"/>
      <c r="I114" s="19" t="s">
        <v>4388</v>
      </c>
      <c r="J114" s="25" t="s">
        <v>4390</v>
      </c>
    </row>
    <row r="115" spans="1:10" ht="51" customHeight="1" x14ac:dyDescent="0.35">
      <c r="A115" s="19" t="s">
        <v>4397</v>
      </c>
      <c r="B115" s="106" t="s">
        <v>4398</v>
      </c>
      <c r="C115" s="19" t="s">
        <v>4399</v>
      </c>
      <c r="D115" s="19" t="s">
        <v>4127</v>
      </c>
      <c r="E115" s="19" t="s">
        <v>4388</v>
      </c>
      <c r="F115" s="25" t="s">
        <v>4389</v>
      </c>
      <c r="G115" s="19" t="s">
        <v>28</v>
      </c>
      <c r="H115" s="26"/>
      <c r="I115" s="19" t="s">
        <v>4388</v>
      </c>
      <c r="J115" s="25" t="s">
        <v>4390</v>
      </c>
    </row>
    <row r="116" spans="1:10" ht="51" customHeight="1" x14ac:dyDescent="0.35">
      <c r="A116" s="19" t="s">
        <v>4400</v>
      </c>
      <c r="B116" s="106" t="s">
        <v>4401</v>
      </c>
      <c r="C116" s="19" t="s">
        <v>4402</v>
      </c>
      <c r="D116" s="19" t="s">
        <v>4131</v>
      </c>
      <c r="E116" s="19" t="s">
        <v>4388</v>
      </c>
      <c r="F116" s="25" t="s">
        <v>4389</v>
      </c>
      <c r="G116" s="19" t="s">
        <v>28</v>
      </c>
      <c r="H116" s="26"/>
      <c r="I116" s="19" t="s">
        <v>4388</v>
      </c>
      <c r="J116" s="25" t="s">
        <v>4390</v>
      </c>
    </row>
    <row r="117" spans="1:10" ht="51" customHeight="1" x14ac:dyDescent="0.35">
      <c r="A117" s="19" t="s">
        <v>4403</v>
      </c>
      <c r="B117" s="106" t="s">
        <v>4404</v>
      </c>
      <c r="C117" s="19" t="s">
        <v>4405</v>
      </c>
      <c r="D117" s="19" t="s">
        <v>4135</v>
      </c>
      <c r="E117" s="19" t="s">
        <v>4388</v>
      </c>
      <c r="F117" s="25" t="s">
        <v>4389</v>
      </c>
      <c r="G117" s="19" t="s">
        <v>28</v>
      </c>
      <c r="H117" s="26"/>
      <c r="I117" s="19" t="s">
        <v>4388</v>
      </c>
      <c r="J117" s="25" t="s">
        <v>4390</v>
      </c>
    </row>
    <row r="118" spans="1:10" ht="51" customHeight="1" x14ac:dyDescent="0.35">
      <c r="A118" s="19" t="s">
        <v>4406</v>
      </c>
      <c r="B118" s="106" t="s">
        <v>4407</v>
      </c>
      <c r="C118" s="19" t="s">
        <v>4408</v>
      </c>
      <c r="D118" s="19" t="s">
        <v>4139</v>
      </c>
      <c r="E118" s="19" t="s">
        <v>4388</v>
      </c>
      <c r="F118" s="25" t="s">
        <v>4389</v>
      </c>
      <c r="G118" s="19" t="s">
        <v>28</v>
      </c>
      <c r="H118" s="26"/>
      <c r="I118" s="19" t="s">
        <v>4388</v>
      </c>
      <c r="J118" s="25" t="s">
        <v>4390</v>
      </c>
    </row>
    <row r="119" spans="1:10" ht="51" customHeight="1" x14ac:dyDescent="0.35">
      <c r="A119" s="19" t="s">
        <v>4409</v>
      </c>
      <c r="B119" s="106" t="s">
        <v>4410</v>
      </c>
      <c r="C119" s="19" t="s">
        <v>4411</v>
      </c>
      <c r="D119" s="19" t="s">
        <v>4119</v>
      </c>
      <c r="E119" s="19" t="s">
        <v>4388</v>
      </c>
      <c r="F119" s="25" t="s">
        <v>4389</v>
      </c>
      <c r="G119" s="19" t="s">
        <v>28</v>
      </c>
      <c r="H119" s="26"/>
      <c r="I119" s="19" t="s">
        <v>4388</v>
      </c>
      <c r="J119" s="25" t="s">
        <v>4390</v>
      </c>
    </row>
    <row r="120" spans="1:10" ht="51" customHeight="1" x14ac:dyDescent="0.35">
      <c r="A120" s="19" t="s">
        <v>4412</v>
      </c>
      <c r="B120" s="106" t="s">
        <v>4413</v>
      </c>
      <c r="C120" s="19" t="s">
        <v>4414</v>
      </c>
      <c r="D120" s="19" t="s">
        <v>4415</v>
      </c>
      <c r="E120" s="19" t="s">
        <v>4388</v>
      </c>
      <c r="F120" s="25" t="s">
        <v>4389</v>
      </c>
      <c r="G120" s="19" t="s">
        <v>28</v>
      </c>
      <c r="H120" s="26"/>
      <c r="I120" s="19" t="s">
        <v>4388</v>
      </c>
      <c r="J120" s="25" t="s">
        <v>4390</v>
      </c>
    </row>
    <row r="121" spans="1:10" ht="51" customHeight="1" x14ac:dyDescent="0.35">
      <c r="A121" s="28" t="s">
        <v>4416</v>
      </c>
      <c r="B121" s="112" t="s">
        <v>4417</v>
      </c>
      <c r="C121" s="28" t="s">
        <v>4418</v>
      </c>
      <c r="D121" s="28" t="s">
        <v>4419</v>
      </c>
      <c r="E121" s="28" t="s">
        <v>4388</v>
      </c>
      <c r="F121" s="31" t="s">
        <v>4389</v>
      </c>
      <c r="G121" s="28" t="s">
        <v>28</v>
      </c>
      <c r="H121" s="175"/>
      <c r="I121" s="28" t="s">
        <v>4388</v>
      </c>
      <c r="J121" s="31" t="s">
        <v>4390</v>
      </c>
    </row>
    <row r="122" spans="1:10" ht="51" customHeight="1" x14ac:dyDescent="0.35">
      <c r="A122" s="19" t="s">
        <v>4420</v>
      </c>
      <c r="B122" s="106" t="s">
        <v>4421</v>
      </c>
      <c r="C122" s="19" t="s">
        <v>4422</v>
      </c>
      <c r="D122" s="19" t="s">
        <v>4151</v>
      </c>
      <c r="E122" s="19" t="s">
        <v>4388</v>
      </c>
      <c r="F122" s="25" t="s">
        <v>4389</v>
      </c>
      <c r="G122" s="19" t="s">
        <v>28</v>
      </c>
      <c r="H122" s="26"/>
      <c r="I122" s="19" t="s">
        <v>4388</v>
      </c>
      <c r="J122" s="25" t="s">
        <v>4423</v>
      </c>
    </row>
    <row r="123" spans="1:10" ht="51" customHeight="1" x14ac:dyDescent="0.35">
      <c r="A123" s="19" t="s">
        <v>4424</v>
      </c>
      <c r="B123" s="106" t="s">
        <v>4425</v>
      </c>
      <c r="C123" s="19" t="s">
        <v>4426</v>
      </c>
      <c r="D123" s="19" t="s">
        <v>4155</v>
      </c>
      <c r="E123" s="19" t="s">
        <v>4388</v>
      </c>
      <c r="F123" s="25" t="s">
        <v>4389</v>
      </c>
      <c r="G123" s="19" t="s">
        <v>28</v>
      </c>
      <c r="H123" s="26"/>
      <c r="I123" s="19" t="s">
        <v>4388</v>
      </c>
      <c r="J123" s="25" t="s">
        <v>4390</v>
      </c>
    </row>
  </sheetData>
  <mergeCells count="26">
    <mergeCell ref="D46:D53"/>
    <mergeCell ref="G46:G53"/>
    <mergeCell ref="H46:H53"/>
    <mergeCell ref="D57:D64"/>
    <mergeCell ref="G57:G64"/>
    <mergeCell ref="H57:H64"/>
    <mergeCell ref="D27:D28"/>
    <mergeCell ref="G27:G28"/>
    <mergeCell ref="H27:H28"/>
    <mergeCell ref="D32:D33"/>
    <mergeCell ref="G32:G33"/>
    <mergeCell ref="H32:H33"/>
    <mergeCell ref="D9:D15"/>
    <mergeCell ref="G9:G15"/>
    <mergeCell ref="H9:H15"/>
    <mergeCell ref="D23:D24"/>
    <mergeCell ref="G23:G24"/>
    <mergeCell ref="H23:H24"/>
    <mergeCell ref="A1:K1"/>
    <mergeCell ref="A2:K2"/>
    <mergeCell ref="A4:A5"/>
    <mergeCell ref="B4:B5"/>
    <mergeCell ref="C4:C5"/>
    <mergeCell ref="D4:G4"/>
    <mergeCell ref="H4:H5"/>
    <mergeCell ref="I4:J4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topLeftCell="A61" zoomScale="70" zoomScaleNormal="70" workbookViewId="0">
      <selection activeCell="B75" sqref="B75"/>
    </sheetView>
  </sheetViews>
  <sheetFormatPr defaultColWidth="9.1796875" defaultRowHeight="13" x14ac:dyDescent="0.35"/>
  <cols>
    <col min="1" max="1" width="16" style="2" customWidth="1"/>
    <col min="2" max="2" width="41.81640625" style="116" customWidth="1"/>
    <col min="3" max="3" width="24" style="2" customWidth="1"/>
    <col min="4" max="7" width="20" style="2" customWidth="1"/>
    <col min="8" max="8" width="12.453125" style="2" customWidth="1"/>
    <col min="9" max="10" width="20" style="2" customWidth="1"/>
    <col min="11" max="11" width="2.26953125" style="2" customWidth="1"/>
    <col min="12" max="16384" width="9.1796875" style="2"/>
  </cols>
  <sheetData>
    <row r="1" spans="1:11" ht="52.4" customHeight="1" x14ac:dyDescent="0.35">
      <c r="A1" s="546" t="s">
        <v>312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</row>
    <row r="2" spans="1:11" ht="11.25" customHeight="1" x14ac:dyDescent="0.35">
      <c r="A2" s="482" t="s">
        <v>2658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</row>
    <row r="3" spans="1:11" ht="39" customHeight="1" x14ac:dyDescent="0.35"/>
    <row r="4" spans="1:11" ht="25" customHeight="1" x14ac:dyDescent="0.35">
      <c r="A4" s="547" t="s">
        <v>0</v>
      </c>
      <c r="B4" s="547" t="s">
        <v>1</v>
      </c>
      <c r="C4" s="547" t="s">
        <v>2</v>
      </c>
      <c r="D4" s="549" t="s">
        <v>3</v>
      </c>
      <c r="E4" s="550"/>
      <c r="F4" s="550"/>
      <c r="G4" s="551"/>
      <c r="H4" s="547" t="s">
        <v>4</v>
      </c>
      <c r="I4" s="549" t="s">
        <v>5</v>
      </c>
      <c r="J4" s="551"/>
    </row>
    <row r="5" spans="1:11" ht="25" customHeight="1" x14ac:dyDescent="0.35">
      <c r="A5" s="548"/>
      <c r="B5" s="548"/>
      <c r="C5" s="548"/>
      <c r="D5" s="3" t="s">
        <v>6</v>
      </c>
      <c r="E5" s="4" t="s">
        <v>7</v>
      </c>
      <c r="F5" s="5" t="s">
        <v>8</v>
      </c>
      <c r="G5" s="6" t="s">
        <v>9</v>
      </c>
      <c r="H5" s="548"/>
      <c r="I5" s="4" t="s">
        <v>7</v>
      </c>
      <c r="J5" s="5" t="s">
        <v>10</v>
      </c>
    </row>
    <row r="6" spans="1:11" ht="13" customHeight="1" x14ac:dyDescent="0.35">
      <c r="A6" s="58" t="s">
        <v>90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</row>
    <row r="7" spans="1:11" ht="13" customHeight="1" x14ac:dyDescent="0.3">
      <c r="A7" s="9" t="s">
        <v>2659</v>
      </c>
      <c r="B7" s="111" t="s">
        <v>2660</v>
      </c>
      <c r="C7" s="10"/>
      <c r="D7" s="10"/>
      <c r="E7" s="10"/>
      <c r="F7" s="59">
        <v>12698101860</v>
      </c>
      <c r="G7" s="10"/>
      <c r="H7" s="10"/>
      <c r="I7" s="10"/>
      <c r="J7" s="59">
        <v>79406599946</v>
      </c>
    </row>
    <row r="8" spans="1:11" ht="13" customHeight="1" x14ac:dyDescent="0.3">
      <c r="A8" s="9" t="s">
        <v>2661</v>
      </c>
      <c r="B8" s="111" t="s">
        <v>2662</v>
      </c>
      <c r="C8" s="10"/>
      <c r="D8" s="10"/>
      <c r="E8" s="10"/>
      <c r="F8" s="59">
        <v>12698101860</v>
      </c>
      <c r="G8" s="10"/>
      <c r="H8" s="10"/>
      <c r="I8" s="10"/>
      <c r="J8" s="59">
        <v>79406599946</v>
      </c>
    </row>
    <row r="9" spans="1:11" ht="27" customHeight="1" x14ac:dyDescent="0.35">
      <c r="A9" s="9" t="s">
        <v>2663</v>
      </c>
      <c r="B9" s="111" t="s">
        <v>13</v>
      </c>
      <c r="C9" s="19" t="s">
        <v>2664</v>
      </c>
      <c r="D9" s="24"/>
      <c r="E9" s="119">
        <v>0.95</v>
      </c>
      <c r="F9" s="59">
        <v>1020850000</v>
      </c>
      <c r="G9" s="24"/>
      <c r="H9" s="24"/>
      <c r="I9" s="119">
        <v>1</v>
      </c>
      <c r="J9" s="59">
        <v>11171395000</v>
      </c>
    </row>
    <row r="10" spans="1:11" ht="68.150000000000006" customHeight="1" x14ac:dyDescent="0.35">
      <c r="A10" s="19" t="s">
        <v>2665</v>
      </c>
      <c r="B10" s="106" t="s">
        <v>24</v>
      </c>
      <c r="C10" s="26" t="s">
        <v>2666</v>
      </c>
      <c r="D10" s="19" t="s">
        <v>2667</v>
      </c>
      <c r="E10" s="19" t="s">
        <v>94</v>
      </c>
      <c r="F10" s="60">
        <v>397900000</v>
      </c>
      <c r="G10" s="19" t="s">
        <v>28</v>
      </c>
      <c r="H10" s="26"/>
      <c r="I10" s="19" t="s">
        <v>94</v>
      </c>
      <c r="J10" s="60">
        <v>3288575000</v>
      </c>
    </row>
    <row r="11" spans="1:11" ht="27" customHeight="1" x14ac:dyDescent="0.35">
      <c r="A11" s="19" t="s">
        <v>2668</v>
      </c>
      <c r="B11" s="106" t="s">
        <v>30</v>
      </c>
      <c r="C11" s="19" t="s">
        <v>2669</v>
      </c>
      <c r="D11" s="19" t="s">
        <v>2667</v>
      </c>
      <c r="E11" s="19" t="s">
        <v>2670</v>
      </c>
      <c r="F11" s="60">
        <v>154450000</v>
      </c>
      <c r="G11" s="19" t="s">
        <v>28</v>
      </c>
      <c r="H11" s="24"/>
      <c r="I11" s="19" t="s">
        <v>2670</v>
      </c>
      <c r="J11" s="60">
        <v>2206785000</v>
      </c>
    </row>
    <row r="12" spans="1:11" ht="27" customHeight="1" x14ac:dyDescent="0.35">
      <c r="A12" s="19" t="s">
        <v>2671</v>
      </c>
      <c r="B12" s="106" t="s">
        <v>34</v>
      </c>
      <c r="C12" s="19" t="s">
        <v>2672</v>
      </c>
      <c r="D12" s="19" t="s">
        <v>2667</v>
      </c>
      <c r="E12" s="19" t="s">
        <v>2673</v>
      </c>
      <c r="F12" s="60">
        <v>149200000</v>
      </c>
      <c r="G12" s="19" t="s">
        <v>28</v>
      </c>
      <c r="H12" s="24"/>
      <c r="I12" s="19" t="s">
        <v>2673</v>
      </c>
      <c r="J12" s="60">
        <v>2452425000</v>
      </c>
    </row>
    <row r="13" spans="1:11" ht="27" customHeight="1" x14ac:dyDescent="0.35">
      <c r="A13" s="19" t="s">
        <v>2674</v>
      </c>
      <c r="B13" s="106" t="s">
        <v>38</v>
      </c>
      <c r="C13" s="19" t="s">
        <v>2675</v>
      </c>
      <c r="D13" s="19" t="s">
        <v>2667</v>
      </c>
      <c r="E13" s="19" t="s">
        <v>646</v>
      </c>
      <c r="F13" s="60">
        <v>28300000</v>
      </c>
      <c r="G13" s="19" t="s">
        <v>28</v>
      </c>
      <c r="H13" s="24"/>
      <c r="I13" s="19" t="s">
        <v>578</v>
      </c>
      <c r="J13" s="60">
        <v>316700000</v>
      </c>
    </row>
    <row r="14" spans="1:11" ht="19" customHeight="1" x14ac:dyDescent="0.35">
      <c r="A14" s="19" t="s">
        <v>2676</v>
      </c>
      <c r="B14" s="106" t="s">
        <v>43</v>
      </c>
      <c r="C14" s="19" t="s">
        <v>2677</v>
      </c>
      <c r="D14" s="19" t="s">
        <v>2667</v>
      </c>
      <c r="E14" s="19" t="s">
        <v>2678</v>
      </c>
      <c r="F14" s="60">
        <v>21500000</v>
      </c>
      <c r="G14" s="19" t="s">
        <v>28</v>
      </c>
      <c r="H14" s="24"/>
      <c r="I14" s="19" t="s">
        <v>2678</v>
      </c>
      <c r="J14" s="60">
        <v>371665000</v>
      </c>
    </row>
    <row r="15" spans="1:11" ht="19" customHeight="1" x14ac:dyDescent="0.35">
      <c r="A15" s="19" t="s">
        <v>2679</v>
      </c>
      <c r="B15" s="106" t="s">
        <v>48</v>
      </c>
      <c r="C15" s="19" t="s">
        <v>2680</v>
      </c>
      <c r="D15" s="19" t="s">
        <v>2667</v>
      </c>
      <c r="E15" s="19" t="s">
        <v>94</v>
      </c>
      <c r="F15" s="60">
        <v>69500000</v>
      </c>
      <c r="G15" s="19" t="s">
        <v>28</v>
      </c>
      <c r="H15" s="24"/>
      <c r="I15" s="19" t="s">
        <v>94</v>
      </c>
      <c r="J15" s="60">
        <v>540895000</v>
      </c>
    </row>
    <row r="16" spans="1:11" ht="27" customHeight="1" x14ac:dyDescent="0.35">
      <c r="A16" s="19" t="s">
        <v>2681</v>
      </c>
      <c r="B16" s="106" t="s">
        <v>51</v>
      </c>
      <c r="C16" s="19" t="s">
        <v>2682</v>
      </c>
      <c r="D16" s="19" t="s">
        <v>2667</v>
      </c>
      <c r="E16" s="19" t="s">
        <v>94</v>
      </c>
      <c r="F16" s="60">
        <v>200000000</v>
      </c>
      <c r="G16" s="19" t="s">
        <v>28</v>
      </c>
      <c r="H16" s="24"/>
      <c r="I16" s="19" t="s">
        <v>94</v>
      </c>
      <c r="J16" s="60">
        <v>1994350000</v>
      </c>
    </row>
    <row r="17" spans="1:10" ht="27" customHeight="1" x14ac:dyDescent="0.35">
      <c r="A17" s="9" t="s">
        <v>2683</v>
      </c>
      <c r="B17" s="111" t="s">
        <v>54</v>
      </c>
      <c r="C17" s="19" t="s">
        <v>1741</v>
      </c>
      <c r="D17" s="24"/>
      <c r="E17" s="19" t="s">
        <v>2684</v>
      </c>
      <c r="F17" s="59">
        <v>27400000</v>
      </c>
      <c r="G17" s="24"/>
      <c r="H17" s="24"/>
      <c r="I17" s="19" t="s">
        <v>2684</v>
      </c>
      <c r="J17" s="59">
        <v>338460000</v>
      </c>
    </row>
    <row r="18" spans="1:10" ht="27" customHeight="1" x14ac:dyDescent="0.35">
      <c r="A18" s="19" t="s">
        <v>2685</v>
      </c>
      <c r="B18" s="106" t="s">
        <v>59</v>
      </c>
      <c r="C18" s="19" t="s">
        <v>2315</v>
      </c>
      <c r="D18" s="19" t="s">
        <v>2667</v>
      </c>
      <c r="E18" s="19" t="s">
        <v>1735</v>
      </c>
      <c r="F18" s="60">
        <v>14400000</v>
      </c>
      <c r="G18" s="19" t="s">
        <v>28</v>
      </c>
      <c r="H18" s="24"/>
      <c r="I18" s="19" t="s">
        <v>1735</v>
      </c>
      <c r="J18" s="60">
        <v>169230000</v>
      </c>
    </row>
    <row r="19" spans="1:10" ht="27" customHeight="1" x14ac:dyDescent="0.35">
      <c r="A19" s="19" t="s">
        <v>2686</v>
      </c>
      <c r="B19" s="106" t="s">
        <v>63</v>
      </c>
      <c r="C19" s="19" t="s">
        <v>2687</v>
      </c>
      <c r="D19" s="19" t="s">
        <v>2667</v>
      </c>
      <c r="E19" s="19" t="s">
        <v>562</v>
      </c>
      <c r="F19" s="60">
        <v>13000000</v>
      </c>
      <c r="G19" s="19" t="s">
        <v>28</v>
      </c>
      <c r="H19" s="24"/>
      <c r="I19" s="19" t="s">
        <v>562</v>
      </c>
      <c r="J19" s="60">
        <v>169230000</v>
      </c>
    </row>
    <row r="20" spans="1:10" ht="35.15" customHeight="1" x14ac:dyDescent="0.35">
      <c r="A20" s="9" t="s">
        <v>2688</v>
      </c>
      <c r="B20" s="111" t="s">
        <v>67</v>
      </c>
      <c r="C20" s="19" t="s">
        <v>2689</v>
      </c>
      <c r="D20" s="26"/>
      <c r="E20" s="119">
        <v>0.95</v>
      </c>
      <c r="F20" s="59">
        <v>144300000</v>
      </c>
      <c r="G20" s="26"/>
      <c r="H20" s="26"/>
      <c r="I20" s="119">
        <v>1</v>
      </c>
      <c r="J20" s="59">
        <v>1723710000</v>
      </c>
    </row>
    <row r="21" spans="1:10" ht="21" customHeight="1" x14ac:dyDescent="0.35">
      <c r="A21" s="19" t="s">
        <v>2690</v>
      </c>
      <c r="B21" s="106" t="s">
        <v>72</v>
      </c>
      <c r="C21" s="19" t="s">
        <v>2691</v>
      </c>
      <c r="D21" s="19" t="s">
        <v>2667</v>
      </c>
      <c r="E21" s="19" t="s">
        <v>812</v>
      </c>
      <c r="F21" s="60">
        <v>41000000</v>
      </c>
      <c r="G21" s="19" t="s">
        <v>28</v>
      </c>
      <c r="H21" s="24"/>
      <c r="I21" s="19" t="s">
        <v>581</v>
      </c>
      <c r="J21" s="60">
        <v>512690000</v>
      </c>
    </row>
    <row r="22" spans="1:10" ht="27" customHeight="1" x14ac:dyDescent="0.35">
      <c r="A22" s="19" t="s">
        <v>2692</v>
      </c>
      <c r="B22" s="106" t="s">
        <v>78</v>
      </c>
      <c r="C22" s="19" t="s">
        <v>2693</v>
      </c>
      <c r="D22" s="19" t="s">
        <v>2667</v>
      </c>
      <c r="E22" s="19" t="s">
        <v>1735</v>
      </c>
      <c r="F22" s="60">
        <v>12300000</v>
      </c>
      <c r="G22" s="19" t="s">
        <v>28</v>
      </c>
      <c r="H22" s="24"/>
      <c r="I22" s="19" t="s">
        <v>1735</v>
      </c>
      <c r="J22" s="60">
        <v>169230000</v>
      </c>
    </row>
    <row r="23" spans="1:10" ht="27" customHeight="1" x14ac:dyDescent="0.35">
      <c r="A23" s="19" t="s">
        <v>2694</v>
      </c>
      <c r="B23" s="106" t="s">
        <v>100</v>
      </c>
      <c r="C23" s="19" t="s">
        <v>2695</v>
      </c>
      <c r="D23" s="19" t="s">
        <v>2667</v>
      </c>
      <c r="E23" s="19" t="s">
        <v>562</v>
      </c>
      <c r="F23" s="60">
        <v>91000000</v>
      </c>
      <c r="G23" s="19" t="s">
        <v>28</v>
      </c>
      <c r="H23" s="24"/>
      <c r="I23" s="19" t="s">
        <v>582</v>
      </c>
      <c r="J23" s="60">
        <v>1041790000</v>
      </c>
    </row>
    <row r="24" spans="1:10" ht="19" customHeight="1" x14ac:dyDescent="0.35">
      <c r="A24" s="9" t="s">
        <v>2696</v>
      </c>
      <c r="B24" s="111" t="s">
        <v>2697</v>
      </c>
      <c r="C24" s="19" t="s">
        <v>2698</v>
      </c>
      <c r="D24" s="24"/>
      <c r="E24" s="119">
        <v>0.75</v>
      </c>
      <c r="F24" s="59">
        <v>1287000000</v>
      </c>
      <c r="G24" s="24"/>
      <c r="H24" s="24"/>
      <c r="I24" s="119">
        <v>0.75</v>
      </c>
      <c r="J24" s="59">
        <v>7776940000</v>
      </c>
    </row>
    <row r="25" spans="1:10" ht="27" customHeight="1" x14ac:dyDescent="0.35">
      <c r="A25" s="19" t="s">
        <v>2699</v>
      </c>
      <c r="B25" s="106" t="s">
        <v>2700</v>
      </c>
      <c r="C25" s="19" t="s">
        <v>2701</v>
      </c>
      <c r="D25" s="19" t="s">
        <v>2702</v>
      </c>
      <c r="E25" s="19" t="s">
        <v>94</v>
      </c>
      <c r="F25" s="60">
        <v>169500000</v>
      </c>
      <c r="G25" s="19" t="s">
        <v>28</v>
      </c>
      <c r="H25" s="24"/>
      <c r="I25" s="19" t="s">
        <v>94</v>
      </c>
      <c r="J25" s="60">
        <v>972175000</v>
      </c>
    </row>
    <row r="26" spans="1:10" ht="27" customHeight="1" x14ac:dyDescent="0.35">
      <c r="A26" s="19" t="s">
        <v>2703</v>
      </c>
      <c r="B26" s="106" t="s">
        <v>2704</v>
      </c>
      <c r="C26" s="19" t="s">
        <v>2705</v>
      </c>
      <c r="D26" s="19" t="s">
        <v>2702</v>
      </c>
      <c r="E26" s="19" t="s">
        <v>94</v>
      </c>
      <c r="F26" s="60">
        <v>182500000</v>
      </c>
      <c r="G26" s="19" t="s">
        <v>28</v>
      </c>
      <c r="H26" s="24"/>
      <c r="I26" s="19" t="s">
        <v>94</v>
      </c>
      <c r="J26" s="60">
        <v>972175000</v>
      </c>
    </row>
    <row r="27" spans="1:10" ht="27" customHeight="1" x14ac:dyDescent="0.35">
      <c r="A27" s="19" t="s">
        <v>2706</v>
      </c>
      <c r="B27" s="106" t="s">
        <v>2707</v>
      </c>
      <c r="C27" s="19" t="s">
        <v>2708</v>
      </c>
      <c r="D27" s="19" t="s">
        <v>2702</v>
      </c>
      <c r="E27" s="19" t="s">
        <v>94</v>
      </c>
      <c r="F27" s="60">
        <v>155500000</v>
      </c>
      <c r="G27" s="19" t="s">
        <v>28</v>
      </c>
      <c r="H27" s="24"/>
      <c r="I27" s="19" t="s">
        <v>94</v>
      </c>
      <c r="J27" s="60">
        <v>972175000</v>
      </c>
    </row>
    <row r="28" spans="1:10" ht="27" customHeight="1" x14ac:dyDescent="0.35">
      <c r="A28" s="19" t="s">
        <v>2709</v>
      </c>
      <c r="B28" s="106" t="s">
        <v>2710</v>
      </c>
      <c r="C28" s="19" t="s">
        <v>2711</v>
      </c>
      <c r="D28" s="19" t="s">
        <v>2702</v>
      </c>
      <c r="E28" s="19" t="s">
        <v>94</v>
      </c>
      <c r="F28" s="60">
        <v>165500000</v>
      </c>
      <c r="G28" s="19" t="s">
        <v>28</v>
      </c>
      <c r="H28" s="24"/>
      <c r="I28" s="19" t="s">
        <v>94</v>
      </c>
      <c r="J28" s="60">
        <v>972175000</v>
      </c>
    </row>
    <row r="29" spans="1:10" ht="27" customHeight="1" x14ac:dyDescent="0.35">
      <c r="A29" s="19" t="s">
        <v>2712</v>
      </c>
      <c r="B29" s="106" t="s">
        <v>2713</v>
      </c>
      <c r="C29" s="19" t="s">
        <v>2714</v>
      </c>
      <c r="D29" s="19" t="s">
        <v>2702</v>
      </c>
      <c r="E29" s="19" t="s">
        <v>94</v>
      </c>
      <c r="F29" s="60">
        <v>153500000</v>
      </c>
      <c r="G29" s="19" t="s">
        <v>28</v>
      </c>
      <c r="H29" s="24"/>
      <c r="I29" s="19" t="s">
        <v>94</v>
      </c>
      <c r="J29" s="60">
        <v>972175000</v>
      </c>
    </row>
    <row r="30" spans="1:10" ht="27" customHeight="1" x14ac:dyDescent="0.35">
      <c r="A30" s="19" t="s">
        <v>2715</v>
      </c>
      <c r="B30" s="106" t="s">
        <v>2716</v>
      </c>
      <c r="C30" s="19" t="s">
        <v>2717</v>
      </c>
      <c r="D30" s="19" t="s">
        <v>2702</v>
      </c>
      <c r="E30" s="19" t="s">
        <v>94</v>
      </c>
      <c r="F30" s="60">
        <v>153500000</v>
      </c>
      <c r="G30" s="19" t="s">
        <v>28</v>
      </c>
      <c r="H30" s="24"/>
      <c r="I30" s="19" t="s">
        <v>94</v>
      </c>
      <c r="J30" s="60">
        <v>972715000</v>
      </c>
    </row>
    <row r="31" spans="1:10" ht="27" customHeight="1" x14ac:dyDescent="0.35">
      <c r="A31" s="19" t="s">
        <v>2718</v>
      </c>
      <c r="B31" s="106" t="s">
        <v>2719</v>
      </c>
      <c r="C31" s="19" t="s">
        <v>2720</v>
      </c>
      <c r="D31" s="19" t="s">
        <v>2702</v>
      </c>
      <c r="E31" s="19" t="s">
        <v>94</v>
      </c>
      <c r="F31" s="60">
        <v>153500000</v>
      </c>
      <c r="G31" s="19" t="s">
        <v>28</v>
      </c>
      <c r="H31" s="24"/>
      <c r="I31" s="19" t="s">
        <v>94</v>
      </c>
      <c r="J31" s="60">
        <v>972175000</v>
      </c>
    </row>
    <row r="32" spans="1:10" ht="27" customHeight="1" x14ac:dyDescent="0.35">
      <c r="A32" s="19" t="s">
        <v>2721</v>
      </c>
      <c r="B32" s="106" t="s">
        <v>2722</v>
      </c>
      <c r="C32" s="19" t="s">
        <v>2723</v>
      </c>
      <c r="D32" s="19" t="s">
        <v>2702</v>
      </c>
      <c r="E32" s="19" t="s">
        <v>94</v>
      </c>
      <c r="F32" s="60">
        <v>153500000</v>
      </c>
      <c r="G32" s="19" t="s">
        <v>28</v>
      </c>
      <c r="H32" s="24"/>
      <c r="I32" s="19" t="s">
        <v>94</v>
      </c>
      <c r="J32" s="60">
        <v>971175000</v>
      </c>
    </row>
    <row r="33" spans="1:10" ht="73" customHeight="1" x14ac:dyDescent="0.35">
      <c r="A33" s="9" t="s">
        <v>2724</v>
      </c>
      <c r="B33" s="111" t="s">
        <v>2725</v>
      </c>
      <c r="C33" s="26" t="s">
        <v>2726</v>
      </c>
      <c r="D33" s="26"/>
      <c r="E33" s="26" t="s">
        <v>2727</v>
      </c>
      <c r="F33" s="59">
        <v>161899260</v>
      </c>
      <c r="G33" s="26"/>
      <c r="H33" s="26"/>
      <c r="I33" s="26" t="s">
        <v>2728</v>
      </c>
      <c r="J33" s="59">
        <v>1861257866</v>
      </c>
    </row>
    <row r="34" spans="1:10" ht="27" customHeight="1" x14ac:dyDescent="0.35">
      <c r="A34" s="19" t="s">
        <v>2729</v>
      </c>
      <c r="B34" s="106" t="s">
        <v>2730</v>
      </c>
      <c r="C34" s="19" t="s">
        <v>2731</v>
      </c>
      <c r="D34" s="19" t="s">
        <v>2732</v>
      </c>
      <c r="E34" s="19" t="s">
        <v>2733</v>
      </c>
      <c r="F34" s="60">
        <v>26500000</v>
      </c>
      <c r="G34" s="19" t="s">
        <v>28</v>
      </c>
      <c r="H34" s="24"/>
      <c r="I34" s="19" t="s">
        <v>2733</v>
      </c>
      <c r="J34" s="60">
        <v>930765000</v>
      </c>
    </row>
    <row r="35" spans="1:10" ht="27" customHeight="1" x14ac:dyDescent="0.35">
      <c r="A35" s="19" t="s">
        <v>2734</v>
      </c>
      <c r="B35" s="106" t="s">
        <v>2735</v>
      </c>
      <c r="C35" s="19" t="s">
        <v>2736</v>
      </c>
      <c r="D35" s="19" t="s">
        <v>2732</v>
      </c>
      <c r="E35" s="19" t="s">
        <v>646</v>
      </c>
      <c r="F35" s="60">
        <v>29000000</v>
      </c>
      <c r="G35" s="19" t="s">
        <v>28</v>
      </c>
      <c r="H35" s="24"/>
      <c r="I35" s="19" t="s">
        <v>646</v>
      </c>
      <c r="J35" s="60">
        <v>225640000</v>
      </c>
    </row>
    <row r="36" spans="1:10" ht="19" customHeight="1" x14ac:dyDescent="0.35">
      <c r="A36" s="19" t="s">
        <v>2737</v>
      </c>
      <c r="B36" s="106" t="s">
        <v>2738</v>
      </c>
      <c r="C36" s="19" t="s">
        <v>2739</v>
      </c>
      <c r="D36" s="19" t="s">
        <v>2732</v>
      </c>
      <c r="E36" s="19" t="s">
        <v>2740</v>
      </c>
      <c r="F36" s="60">
        <v>83000000</v>
      </c>
      <c r="G36" s="19" t="s">
        <v>28</v>
      </c>
      <c r="H36" s="24"/>
      <c r="I36" s="19" t="s">
        <v>2741</v>
      </c>
      <c r="J36" s="60">
        <v>507690000</v>
      </c>
    </row>
    <row r="37" spans="1:10" ht="35.15" customHeight="1" x14ac:dyDescent="0.35">
      <c r="A37" s="19" t="s">
        <v>2742</v>
      </c>
      <c r="B37" s="106" t="s">
        <v>2743</v>
      </c>
      <c r="C37" s="19" t="s">
        <v>2744</v>
      </c>
      <c r="D37" s="19" t="s">
        <v>2732</v>
      </c>
      <c r="E37" s="19" t="s">
        <v>646</v>
      </c>
      <c r="F37" s="60">
        <v>23399260</v>
      </c>
      <c r="G37" s="19" t="s">
        <v>28</v>
      </c>
      <c r="H37" s="26"/>
      <c r="I37" s="19" t="s">
        <v>646</v>
      </c>
      <c r="J37" s="60">
        <v>197162866</v>
      </c>
    </row>
    <row r="38" spans="1:10" ht="19" customHeight="1" x14ac:dyDescent="0.35">
      <c r="A38" s="9" t="s">
        <v>2745</v>
      </c>
      <c r="B38" s="111" t="s">
        <v>2746</v>
      </c>
      <c r="C38" s="19" t="s">
        <v>2747</v>
      </c>
      <c r="D38" s="24"/>
      <c r="E38" s="119">
        <v>0.7</v>
      </c>
      <c r="F38" s="59">
        <v>991800000</v>
      </c>
      <c r="G38" s="24"/>
      <c r="H38" s="24"/>
      <c r="I38" s="119">
        <v>0.7</v>
      </c>
      <c r="J38" s="59">
        <v>6622150000</v>
      </c>
    </row>
    <row r="39" spans="1:10" ht="19" customHeight="1" x14ac:dyDescent="0.35">
      <c r="A39" s="19" t="s">
        <v>2748</v>
      </c>
      <c r="B39" s="106" t="s">
        <v>2749</v>
      </c>
      <c r="C39" s="19" t="s">
        <v>2750</v>
      </c>
      <c r="D39" s="19" t="s">
        <v>2732</v>
      </c>
      <c r="E39" s="19" t="s">
        <v>646</v>
      </c>
      <c r="F39" s="60">
        <v>46000000</v>
      </c>
      <c r="G39" s="19" t="s">
        <v>28</v>
      </c>
      <c r="H39" s="24"/>
      <c r="I39" s="19" t="s">
        <v>646</v>
      </c>
      <c r="J39" s="60">
        <v>338460000</v>
      </c>
    </row>
    <row r="40" spans="1:10" ht="19" customHeight="1" x14ac:dyDescent="0.35">
      <c r="A40" s="19" t="s">
        <v>2751</v>
      </c>
      <c r="B40" s="106" t="s">
        <v>2752</v>
      </c>
      <c r="C40" s="19" t="s">
        <v>2753</v>
      </c>
      <c r="D40" s="19" t="s">
        <v>2732</v>
      </c>
      <c r="E40" s="19" t="s">
        <v>646</v>
      </c>
      <c r="F40" s="60">
        <v>41000000</v>
      </c>
      <c r="G40" s="19" t="s">
        <v>28</v>
      </c>
      <c r="H40" s="24"/>
      <c r="I40" s="19" t="s">
        <v>646</v>
      </c>
      <c r="J40" s="60">
        <v>338460000</v>
      </c>
    </row>
    <row r="41" spans="1:10" ht="27" customHeight="1" x14ac:dyDescent="0.35">
      <c r="A41" s="19" t="s">
        <v>2754</v>
      </c>
      <c r="B41" s="106" t="s">
        <v>2755</v>
      </c>
      <c r="C41" s="19" t="s">
        <v>2756</v>
      </c>
      <c r="D41" s="19" t="s">
        <v>2732</v>
      </c>
      <c r="E41" s="19" t="s">
        <v>577</v>
      </c>
      <c r="F41" s="60">
        <v>201000000</v>
      </c>
      <c r="G41" s="19" t="s">
        <v>28</v>
      </c>
      <c r="H41" s="24"/>
      <c r="I41" s="19" t="s">
        <v>577</v>
      </c>
      <c r="J41" s="60">
        <v>1229610000</v>
      </c>
    </row>
    <row r="42" spans="1:10" ht="27" customHeight="1" x14ac:dyDescent="0.35">
      <c r="A42" s="19" t="s">
        <v>2757</v>
      </c>
      <c r="B42" s="106" t="s">
        <v>2758</v>
      </c>
      <c r="C42" s="19" t="s">
        <v>2759</v>
      </c>
      <c r="D42" s="19" t="s">
        <v>2732</v>
      </c>
      <c r="E42" s="19" t="s">
        <v>2760</v>
      </c>
      <c r="F42" s="60">
        <v>120000000</v>
      </c>
      <c r="G42" s="19" t="s">
        <v>28</v>
      </c>
      <c r="H42" s="24"/>
      <c r="I42" s="19" t="s">
        <v>2761</v>
      </c>
      <c r="J42" s="60">
        <v>1460250000</v>
      </c>
    </row>
    <row r="43" spans="1:10" ht="27" customHeight="1" x14ac:dyDescent="0.35">
      <c r="A43" s="19" t="s">
        <v>2762</v>
      </c>
      <c r="B43" s="106" t="s">
        <v>2763</v>
      </c>
      <c r="C43" s="19" t="s">
        <v>2764</v>
      </c>
      <c r="D43" s="19" t="s">
        <v>2732</v>
      </c>
      <c r="E43" s="19" t="s">
        <v>646</v>
      </c>
      <c r="F43" s="60">
        <v>52000000</v>
      </c>
      <c r="G43" s="19" t="s">
        <v>28</v>
      </c>
      <c r="H43" s="24"/>
      <c r="I43" s="19" t="s">
        <v>646</v>
      </c>
      <c r="J43" s="60">
        <v>394870000</v>
      </c>
    </row>
    <row r="44" spans="1:10" ht="27" customHeight="1" x14ac:dyDescent="0.35">
      <c r="A44" s="19" t="s">
        <v>2765</v>
      </c>
      <c r="B44" s="106" t="s">
        <v>2766</v>
      </c>
      <c r="C44" s="19" t="s">
        <v>2767</v>
      </c>
      <c r="D44" s="19" t="s">
        <v>2732</v>
      </c>
      <c r="E44" s="19" t="s">
        <v>2768</v>
      </c>
      <c r="F44" s="60">
        <v>517000000</v>
      </c>
      <c r="G44" s="19" t="s">
        <v>28</v>
      </c>
      <c r="H44" s="24"/>
      <c r="I44" s="19" t="s">
        <v>2768</v>
      </c>
      <c r="J44" s="60">
        <v>2681270000</v>
      </c>
    </row>
    <row r="45" spans="1:10" ht="19" customHeight="1" x14ac:dyDescent="0.35">
      <c r="A45" s="19" t="s">
        <v>2769</v>
      </c>
      <c r="B45" s="106" t="s">
        <v>2770</v>
      </c>
      <c r="C45" s="19" t="s">
        <v>2771</v>
      </c>
      <c r="D45" s="19" t="s">
        <v>2732</v>
      </c>
      <c r="E45" s="19" t="s">
        <v>646</v>
      </c>
      <c r="F45" s="60">
        <v>14800000</v>
      </c>
      <c r="G45" s="19" t="s">
        <v>28</v>
      </c>
      <c r="H45" s="24"/>
      <c r="I45" s="19" t="s">
        <v>646</v>
      </c>
      <c r="J45" s="60">
        <v>179230000</v>
      </c>
    </row>
    <row r="46" spans="1:10" ht="27" customHeight="1" x14ac:dyDescent="0.35">
      <c r="A46" s="9" t="s">
        <v>2772</v>
      </c>
      <c r="B46" s="111" t="s">
        <v>2773</v>
      </c>
      <c r="C46" s="19" t="s">
        <v>2774</v>
      </c>
      <c r="D46" s="24"/>
      <c r="E46" s="119">
        <v>0.83</v>
      </c>
      <c r="F46" s="59">
        <v>1466100000</v>
      </c>
      <c r="G46" s="24"/>
      <c r="H46" s="24"/>
      <c r="I46" s="119">
        <v>0.87</v>
      </c>
      <c r="J46" s="59">
        <v>11051490000</v>
      </c>
    </row>
    <row r="47" spans="1:10" ht="35.15" customHeight="1" x14ac:dyDescent="0.35">
      <c r="A47" s="19" t="s">
        <v>2775</v>
      </c>
      <c r="B47" s="106" t="s">
        <v>2776</v>
      </c>
      <c r="C47" s="19" t="s">
        <v>2777</v>
      </c>
      <c r="D47" s="19" t="s">
        <v>2778</v>
      </c>
      <c r="E47" s="19" t="s">
        <v>577</v>
      </c>
      <c r="F47" s="60">
        <v>330000000</v>
      </c>
      <c r="G47" s="19" t="s">
        <v>28</v>
      </c>
      <c r="H47" s="26"/>
      <c r="I47" s="19" t="s">
        <v>577</v>
      </c>
      <c r="J47" s="60">
        <v>1722300000</v>
      </c>
    </row>
    <row r="48" spans="1:10" ht="35.15" customHeight="1" x14ac:dyDescent="0.35">
      <c r="A48" s="19" t="s">
        <v>2779</v>
      </c>
      <c r="B48" s="106" t="s">
        <v>2780</v>
      </c>
      <c r="C48" s="19" t="s">
        <v>2777</v>
      </c>
      <c r="D48" s="19" t="s">
        <v>2778</v>
      </c>
      <c r="E48" s="19" t="s">
        <v>659</v>
      </c>
      <c r="F48" s="60">
        <v>137300000</v>
      </c>
      <c r="G48" s="19" t="s">
        <v>28</v>
      </c>
      <c r="H48" s="26"/>
      <c r="I48" s="19" t="s">
        <v>659</v>
      </c>
      <c r="J48" s="60">
        <v>958970000</v>
      </c>
    </row>
    <row r="49" spans="1:10" ht="35.15" customHeight="1" x14ac:dyDescent="0.35">
      <c r="A49" s="19" t="s">
        <v>2781</v>
      </c>
      <c r="B49" s="106" t="s">
        <v>2782</v>
      </c>
      <c r="C49" s="19" t="s">
        <v>2777</v>
      </c>
      <c r="D49" s="19" t="s">
        <v>2778</v>
      </c>
      <c r="E49" s="19" t="s">
        <v>577</v>
      </c>
      <c r="F49" s="60">
        <v>182300000</v>
      </c>
      <c r="G49" s="19" t="s">
        <v>28</v>
      </c>
      <c r="H49" s="26"/>
      <c r="I49" s="19" t="s">
        <v>577</v>
      </c>
      <c r="J49" s="60">
        <v>1410250000</v>
      </c>
    </row>
    <row r="50" spans="1:10" ht="35.15" customHeight="1" x14ac:dyDescent="0.35">
      <c r="A50" s="19" t="s">
        <v>2783</v>
      </c>
      <c r="B50" s="106" t="s">
        <v>2784</v>
      </c>
      <c r="C50" s="19" t="s">
        <v>2777</v>
      </c>
      <c r="D50" s="19" t="s">
        <v>2778</v>
      </c>
      <c r="E50" s="19" t="s">
        <v>577</v>
      </c>
      <c r="F50" s="60">
        <v>215300000</v>
      </c>
      <c r="G50" s="19" t="s">
        <v>28</v>
      </c>
      <c r="H50" s="26"/>
      <c r="I50" s="19" t="s">
        <v>577</v>
      </c>
      <c r="J50" s="60">
        <v>1410250000</v>
      </c>
    </row>
    <row r="51" spans="1:10" ht="35.15" customHeight="1" x14ac:dyDescent="0.35">
      <c r="A51" s="19" t="s">
        <v>2785</v>
      </c>
      <c r="B51" s="106" t="s">
        <v>2786</v>
      </c>
      <c r="C51" s="19" t="s">
        <v>2777</v>
      </c>
      <c r="D51" s="19" t="s">
        <v>2778</v>
      </c>
      <c r="E51" s="19" t="s">
        <v>577</v>
      </c>
      <c r="F51" s="60">
        <v>223300000</v>
      </c>
      <c r="G51" s="19" t="s">
        <v>28</v>
      </c>
      <c r="H51" s="26"/>
      <c r="I51" s="19" t="s">
        <v>577</v>
      </c>
      <c r="J51" s="60">
        <v>2606400000</v>
      </c>
    </row>
    <row r="52" spans="1:10" ht="35.15" customHeight="1" x14ac:dyDescent="0.35">
      <c r="A52" s="19" t="s">
        <v>2787</v>
      </c>
      <c r="B52" s="106" t="s">
        <v>2788</v>
      </c>
      <c r="C52" s="19" t="s">
        <v>2777</v>
      </c>
      <c r="D52" s="19" t="s">
        <v>2778</v>
      </c>
      <c r="E52" s="19" t="s">
        <v>577</v>
      </c>
      <c r="F52" s="60">
        <v>125300000</v>
      </c>
      <c r="G52" s="19" t="s">
        <v>28</v>
      </c>
      <c r="H52" s="26"/>
      <c r="I52" s="19" t="s">
        <v>577</v>
      </c>
      <c r="J52" s="60">
        <v>958970000</v>
      </c>
    </row>
    <row r="53" spans="1:10" ht="35.15" customHeight="1" x14ac:dyDescent="0.35">
      <c r="A53" s="19" t="s">
        <v>2789</v>
      </c>
      <c r="B53" s="106" t="s">
        <v>2790</v>
      </c>
      <c r="C53" s="19" t="s">
        <v>2777</v>
      </c>
      <c r="D53" s="19" t="s">
        <v>2778</v>
      </c>
      <c r="E53" s="19" t="s">
        <v>577</v>
      </c>
      <c r="F53" s="60">
        <v>139300000</v>
      </c>
      <c r="G53" s="19" t="s">
        <v>28</v>
      </c>
      <c r="H53" s="26"/>
      <c r="I53" s="19" t="s">
        <v>577</v>
      </c>
      <c r="J53" s="60">
        <v>1138200000</v>
      </c>
    </row>
    <row r="54" spans="1:10" ht="35.15" customHeight="1" x14ac:dyDescent="0.35">
      <c r="A54" s="19" t="s">
        <v>2791</v>
      </c>
      <c r="B54" s="106" t="s">
        <v>2792</v>
      </c>
      <c r="C54" s="19" t="s">
        <v>2777</v>
      </c>
      <c r="D54" s="19" t="s">
        <v>2778</v>
      </c>
      <c r="E54" s="19" t="s">
        <v>577</v>
      </c>
      <c r="F54" s="60">
        <v>113300000</v>
      </c>
      <c r="G54" s="19" t="s">
        <v>28</v>
      </c>
      <c r="H54" s="26"/>
      <c r="I54" s="19" t="s">
        <v>577</v>
      </c>
      <c r="J54" s="60">
        <v>846150000</v>
      </c>
    </row>
    <row r="55" spans="1:10" ht="19" customHeight="1" x14ac:dyDescent="0.35">
      <c r="A55" s="9" t="s">
        <v>2793</v>
      </c>
      <c r="B55" s="111" t="s">
        <v>2794</v>
      </c>
      <c r="C55" s="19" t="s">
        <v>2795</v>
      </c>
      <c r="D55" s="24"/>
      <c r="E55" s="119">
        <v>0.7</v>
      </c>
      <c r="F55" s="59">
        <v>880000000</v>
      </c>
      <c r="G55" s="24"/>
      <c r="H55" s="24"/>
      <c r="I55" s="119">
        <v>0.7</v>
      </c>
      <c r="J55" s="59">
        <v>4416000000</v>
      </c>
    </row>
    <row r="56" spans="1:10" ht="30" customHeight="1" x14ac:dyDescent="0.35">
      <c r="A56" s="19" t="s">
        <v>2796</v>
      </c>
      <c r="B56" s="106" t="s">
        <v>2797</v>
      </c>
      <c r="C56" s="19" t="s">
        <v>2798</v>
      </c>
      <c r="D56" s="19" t="s">
        <v>2778</v>
      </c>
      <c r="E56" s="19" t="s">
        <v>646</v>
      </c>
      <c r="F56" s="60">
        <v>110000000</v>
      </c>
      <c r="G56" s="19" t="s">
        <v>2799</v>
      </c>
      <c r="H56" s="26"/>
      <c r="I56" s="19" t="s">
        <v>646</v>
      </c>
      <c r="J56" s="60">
        <v>552000000</v>
      </c>
    </row>
    <row r="57" spans="1:10" ht="30" customHeight="1" x14ac:dyDescent="0.35">
      <c r="A57" s="19" t="s">
        <v>2800</v>
      </c>
      <c r="B57" s="106" t="s">
        <v>2801</v>
      </c>
      <c r="C57" s="19" t="s">
        <v>2798</v>
      </c>
      <c r="D57" s="19" t="s">
        <v>2778</v>
      </c>
      <c r="E57" s="19" t="s">
        <v>646</v>
      </c>
      <c r="F57" s="60">
        <v>110000000</v>
      </c>
      <c r="G57" s="19" t="s">
        <v>2799</v>
      </c>
      <c r="H57" s="26"/>
      <c r="I57" s="19" t="s">
        <v>646</v>
      </c>
      <c r="J57" s="60">
        <v>552000000</v>
      </c>
    </row>
    <row r="58" spans="1:10" ht="30" customHeight="1" x14ac:dyDescent="0.35">
      <c r="A58" s="19" t="s">
        <v>2802</v>
      </c>
      <c r="B58" s="106" t="s">
        <v>2803</v>
      </c>
      <c r="C58" s="19" t="s">
        <v>2798</v>
      </c>
      <c r="D58" s="19" t="s">
        <v>2778</v>
      </c>
      <c r="E58" s="19" t="s">
        <v>646</v>
      </c>
      <c r="F58" s="60">
        <v>110000000</v>
      </c>
      <c r="G58" s="19" t="s">
        <v>2799</v>
      </c>
      <c r="H58" s="26"/>
      <c r="I58" s="19" t="s">
        <v>646</v>
      </c>
      <c r="J58" s="60">
        <v>552000000</v>
      </c>
    </row>
    <row r="59" spans="1:10" ht="30" customHeight="1" x14ac:dyDescent="0.35">
      <c r="A59" s="19" t="s">
        <v>2804</v>
      </c>
      <c r="B59" s="106" t="s">
        <v>2805</v>
      </c>
      <c r="C59" s="19" t="s">
        <v>2798</v>
      </c>
      <c r="D59" s="19" t="s">
        <v>2778</v>
      </c>
      <c r="E59" s="19" t="s">
        <v>646</v>
      </c>
      <c r="F59" s="60">
        <v>110000000</v>
      </c>
      <c r="G59" s="19" t="s">
        <v>2799</v>
      </c>
      <c r="H59" s="26"/>
      <c r="I59" s="19" t="s">
        <v>646</v>
      </c>
      <c r="J59" s="60">
        <v>552000000</v>
      </c>
    </row>
    <row r="60" spans="1:10" ht="30" customHeight="1" x14ac:dyDescent="0.35">
      <c r="A60" s="19" t="s">
        <v>2806</v>
      </c>
      <c r="B60" s="106" t="s">
        <v>2807</v>
      </c>
      <c r="C60" s="19" t="s">
        <v>2798</v>
      </c>
      <c r="D60" s="19" t="s">
        <v>2778</v>
      </c>
      <c r="E60" s="19" t="s">
        <v>646</v>
      </c>
      <c r="F60" s="60">
        <v>110000000</v>
      </c>
      <c r="G60" s="19" t="s">
        <v>2799</v>
      </c>
      <c r="H60" s="26"/>
      <c r="I60" s="19" t="s">
        <v>646</v>
      </c>
      <c r="J60" s="60">
        <v>552000000</v>
      </c>
    </row>
    <row r="61" spans="1:10" ht="30" customHeight="1" x14ac:dyDescent="0.35">
      <c r="A61" s="19" t="s">
        <v>2808</v>
      </c>
      <c r="B61" s="106" t="s">
        <v>2809</v>
      </c>
      <c r="C61" s="19" t="s">
        <v>2798</v>
      </c>
      <c r="D61" s="19" t="s">
        <v>2778</v>
      </c>
      <c r="E61" s="19" t="s">
        <v>646</v>
      </c>
      <c r="F61" s="60">
        <v>110000000</v>
      </c>
      <c r="G61" s="19" t="s">
        <v>2799</v>
      </c>
      <c r="H61" s="26"/>
      <c r="I61" s="19" t="s">
        <v>646</v>
      </c>
      <c r="J61" s="60">
        <v>552000000</v>
      </c>
    </row>
    <row r="62" spans="1:10" ht="30" customHeight="1" x14ac:dyDescent="0.35">
      <c r="A62" s="19" t="s">
        <v>2810</v>
      </c>
      <c r="B62" s="106" t="s">
        <v>2811</v>
      </c>
      <c r="C62" s="19" t="s">
        <v>2798</v>
      </c>
      <c r="D62" s="19" t="s">
        <v>2778</v>
      </c>
      <c r="E62" s="19" t="s">
        <v>646</v>
      </c>
      <c r="F62" s="60">
        <v>110000000</v>
      </c>
      <c r="G62" s="19" t="s">
        <v>2799</v>
      </c>
      <c r="H62" s="26"/>
      <c r="I62" s="19" t="s">
        <v>646</v>
      </c>
      <c r="J62" s="60">
        <v>552000000</v>
      </c>
    </row>
    <row r="63" spans="1:10" ht="30" customHeight="1" x14ac:dyDescent="0.35">
      <c r="A63" s="19" t="s">
        <v>2812</v>
      </c>
      <c r="B63" s="106" t="s">
        <v>2813</v>
      </c>
      <c r="C63" s="19" t="s">
        <v>2798</v>
      </c>
      <c r="D63" s="19" t="s">
        <v>2778</v>
      </c>
      <c r="E63" s="19" t="s">
        <v>646</v>
      </c>
      <c r="F63" s="60">
        <v>110000000</v>
      </c>
      <c r="G63" s="19" t="s">
        <v>2799</v>
      </c>
      <c r="H63" s="26"/>
      <c r="I63" s="19" t="s">
        <v>646</v>
      </c>
      <c r="J63" s="60">
        <v>552000000</v>
      </c>
    </row>
    <row r="64" spans="1:10" ht="35.15" customHeight="1" x14ac:dyDescent="0.35">
      <c r="A64" s="9" t="s">
        <v>2814</v>
      </c>
      <c r="B64" s="111" t="s">
        <v>2815</v>
      </c>
      <c r="C64" s="19" t="s">
        <v>2816</v>
      </c>
      <c r="D64" s="26"/>
      <c r="E64" s="119">
        <v>0.8</v>
      </c>
      <c r="F64" s="59">
        <v>2377392600</v>
      </c>
      <c r="G64" s="26"/>
      <c r="H64" s="26"/>
      <c r="I64" s="119">
        <v>0.85</v>
      </c>
      <c r="J64" s="59">
        <v>12168397080</v>
      </c>
    </row>
    <row r="65" spans="1:10" ht="27" customHeight="1" x14ac:dyDescent="0.35">
      <c r="A65" s="19" t="s">
        <v>2817</v>
      </c>
      <c r="B65" s="106" t="s">
        <v>2818</v>
      </c>
      <c r="C65" s="19" t="s">
        <v>2819</v>
      </c>
      <c r="D65" s="19" t="s">
        <v>2778</v>
      </c>
      <c r="E65" s="19" t="s">
        <v>2820</v>
      </c>
      <c r="F65" s="60">
        <v>297151800</v>
      </c>
      <c r="G65" s="19" t="s">
        <v>2799</v>
      </c>
      <c r="H65" s="24"/>
      <c r="I65" s="19" t="s">
        <v>2820</v>
      </c>
      <c r="J65" s="60">
        <v>1521023760</v>
      </c>
    </row>
    <row r="66" spans="1:10" ht="27" customHeight="1" x14ac:dyDescent="0.35">
      <c r="A66" s="19" t="s">
        <v>2821</v>
      </c>
      <c r="B66" s="106" t="s">
        <v>2822</v>
      </c>
      <c r="C66" s="19" t="s">
        <v>2819</v>
      </c>
      <c r="D66" s="19" t="s">
        <v>2778</v>
      </c>
      <c r="E66" s="19" t="s">
        <v>2820</v>
      </c>
      <c r="F66" s="60">
        <v>297151800</v>
      </c>
      <c r="G66" s="19" t="s">
        <v>2799</v>
      </c>
      <c r="H66" s="24"/>
      <c r="I66" s="19" t="s">
        <v>2820</v>
      </c>
      <c r="J66" s="60">
        <v>1521023760</v>
      </c>
    </row>
    <row r="67" spans="1:10" ht="27" customHeight="1" x14ac:dyDescent="0.35">
      <c r="A67" s="19" t="s">
        <v>2823</v>
      </c>
      <c r="B67" s="106" t="s">
        <v>2824</v>
      </c>
      <c r="C67" s="19" t="s">
        <v>2819</v>
      </c>
      <c r="D67" s="19" t="s">
        <v>2778</v>
      </c>
      <c r="E67" s="19" t="s">
        <v>2820</v>
      </c>
      <c r="F67" s="60">
        <v>297181500</v>
      </c>
      <c r="G67" s="19" t="s">
        <v>2799</v>
      </c>
      <c r="H67" s="24"/>
      <c r="I67" s="19" t="s">
        <v>2820</v>
      </c>
      <c r="J67" s="60">
        <v>1521023760</v>
      </c>
    </row>
    <row r="68" spans="1:10" ht="27" customHeight="1" x14ac:dyDescent="0.35">
      <c r="A68" s="19" t="s">
        <v>2825</v>
      </c>
      <c r="B68" s="106" t="s">
        <v>2826</v>
      </c>
      <c r="C68" s="19" t="s">
        <v>2819</v>
      </c>
      <c r="D68" s="19" t="s">
        <v>2778</v>
      </c>
      <c r="E68" s="19" t="s">
        <v>2820</v>
      </c>
      <c r="F68" s="60">
        <v>297181500</v>
      </c>
      <c r="G68" s="19" t="s">
        <v>2799</v>
      </c>
      <c r="H68" s="24"/>
      <c r="I68" s="19" t="s">
        <v>2820</v>
      </c>
      <c r="J68" s="60">
        <v>1521230760</v>
      </c>
    </row>
    <row r="69" spans="1:10" ht="27" customHeight="1" x14ac:dyDescent="0.35">
      <c r="A69" s="19" t="s">
        <v>2827</v>
      </c>
      <c r="B69" s="106" t="s">
        <v>2828</v>
      </c>
      <c r="C69" s="19" t="s">
        <v>2819</v>
      </c>
      <c r="D69" s="19" t="s">
        <v>2778</v>
      </c>
      <c r="E69" s="19" t="s">
        <v>2820</v>
      </c>
      <c r="F69" s="60">
        <v>297181500</v>
      </c>
      <c r="G69" s="19" t="s">
        <v>2799</v>
      </c>
      <c r="H69" s="24"/>
      <c r="I69" s="19" t="s">
        <v>2820</v>
      </c>
      <c r="J69" s="60">
        <v>1521023760</v>
      </c>
    </row>
    <row r="70" spans="1:10" ht="27" customHeight="1" x14ac:dyDescent="0.35">
      <c r="A70" s="19" t="s">
        <v>2829</v>
      </c>
      <c r="B70" s="106" t="s">
        <v>2830</v>
      </c>
      <c r="C70" s="19" t="s">
        <v>2819</v>
      </c>
      <c r="D70" s="19" t="s">
        <v>2778</v>
      </c>
      <c r="E70" s="19" t="s">
        <v>2820</v>
      </c>
      <c r="F70" s="60">
        <v>297181500</v>
      </c>
      <c r="G70" s="19" t="s">
        <v>2799</v>
      </c>
      <c r="H70" s="24"/>
      <c r="I70" s="19" t="s">
        <v>2820</v>
      </c>
      <c r="J70" s="60">
        <v>1521023760</v>
      </c>
    </row>
    <row r="71" spans="1:10" ht="27" customHeight="1" x14ac:dyDescent="0.35">
      <c r="A71" s="19" t="s">
        <v>2831</v>
      </c>
      <c r="B71" s="106" t="s">
        <v>2832</v>
      </c>
      <c r="C71" s="19" t="s">
        <v>2819</v>
      </c>
      <c r="D71" s="19" t="s">
        <v>2778</v>
      </c>
      <c r="E71" s="19" t="s">
        <v>2820</v>
      </c>
      <c r="F71" s="60">
        <v>297181500</v>
      </c>
      <c r="G71" s="19" t="s">
        <v>2799</v>
      </c>
      <c r="H71" s="24"/>
      <c r="I71" s="19" t="s">
        <v>2820</v>
      </c>
      <c r="J71" s="60">
        <v>1521023760</v>
      </c>
    </row>
    <row r="72" spans="1:10" ht="27" customHeight="1" x14ac:dyDescent="0.35">
      <c r="A72" s="19" t="s">
        <v>2833</v>
      </c>
      <c r="B72" s="106" t="s">
        <v>2834</v>
      </c>
      <c r="C72" s="19" t="s">
        <v>2819</v>
      </c>
      <c r="D72" s="19" t="s">
        <v>2778</v>
      </c>
      <c r="E72" s="19" t="s">
        <v>2820</v>
      </c>
      <c r="F72" s="60">
        <v>297181500</v>
      </c>
      <c r="G72" s="19" t="s">
        <v>2799</v>
      </c>
      <c r="H72" s="24"/>
      <c r="I72" s="19" t="s">
        <v>2820</v>
      </c>
      <c r="J72" s="60">
        <v>1521023760</v>
      </c>
    </row>
    <row r="73" spans="1:10" ht="19" customHeight="1" x14ac:dyDescent="0.35">
      <c r="A73" s="9" t="s">
        <v>2835</v>
      </c>
      <c r="B73" s="111" t="s">
        <v>2836</v>
      </c>
      <c r="C73" s="19" t="s">
        <v>2837</v>
      </c>
      <c r="D73" s="24"/>
      <c r="E73" s="19" t="s">
        <v>2838</v>
      </c>
      <c r="F73" s="59">
        <v>4341360000</v>
      </c>
      <c r="G73" s="24"/>
      <c r="H73" s="24"/>
      <c r="I73" s="19" t="s">
        <v>2838</v>
      </c>
      <c r="J73" s="59">
        <v>22276800000</v>
      </c>
    </row>
    <row r="74" spans="1:10" ht="21" customHeight="1" x14ac:dyDescent="0.35">
      <c r="A74" s="19" t="s">
        <v>2839</v>
      </c>
      <c r="B74" s="106" t="s">
        <v>2840</v>
      </c>
      <c r="C74" s="19" t="s">
        <v>2841</v>
      </c>
      <c r="D74" s="19" t="s">
        <v>2778</v>
      </c>
      <c r="E74" s="19" t="s">
        <v>684</v>
      </c>
      <c r="F74" s="60">
        <v>542670000</v>
      </c>
      <c r="G74" s="19" t="s">
        <v>28</v>
      </c>
      <c r="H74" s="24"/>
      <c r="I74" s="19" t="s">
        <v>684</v>
      </c>
      <c r="J74" s="60">
        <v>2784600000</v>
      </c>
    </row>
    <row r="75" spans="1:10" ht="21" customHeight="1" x14ac:dyDescent="0.35">
      <c r="A75" s="19" t="s">
        <v>2842</v>
      </c>
      <c r="B75" s="106" t="s">
        <v>2843</v>
      </c>
      <c r="C75" s="19" t="s">
        <v>2841</v>
      </c>
      <c r="D75" s="19" t="s">
        <v>2778</v>
      </c>
      <c r="E75" s="19" t="s">
        <v>684</v>
      </c>
      <c r="F75" s="60">
        <v>542670000</v>
      </c>
      <c r="G75" s="19" t="s">
        <v>28</v>
      </c>
      <c r="H75" s="24"/>
      <c r="I75" s="19" t="s">
        <v>684</v>
      </c>
      <c r="J75" s="60">
        <v>2784600000</v>
      </c>
    </row>
    <row r="76" spans="1:10" ht="21" customHeight="1" x14ac:dyDescent="0.35">
      <c r="A76" s="19" t="s">
        <v>2844</v>
      </c>
      <c r="B76" s="106" t="s">
        <v>2845</v>
      </c>
      <c r="C76" s="19" t="s">
        <v>2841</v>
      </c>
      <c r="D76" s="19" t="s">
        <v>2778</v>
      </c>
      <c r="E76" s="19" t="s">
        <v>684</v>
      </c>
      <c r="F76" s="60">
        <v>542670000</v>
      </c>
      <c r="G76" s="19" t="s">
        <v>28</v>
      </c>
      <c r="H76" s="24"/>
      <c r="I76" s="19" t="s">
        <v>684</v>
      </c>
      <c r="J76" s="60">
        <v>2784600000</v>
      </c>
    </row>
    <row r="77" spans="1:10" ht="21" customHeight="1" x14ac:dyDescent="0.35">
      <c r="A77" s="19" t="s">
        <v>2846</v>
      </c>
      <c r="B77" s="106" t="s">
        <v>2847</v>
      </c>
      <c r="C77" s="19" t="s">
        <v>2841</v>
      </c>
      <c r="D77" s="19" t="s">
        <v>2778</v>
      </c>
      <c r="E77" s="19" t="s">
        <v>684</v>
      </c>
      <c r="F77" s="60">
        <v>542670000</v>
      </c>
      <c r="G77" s="19" t="s">
        <v>28</v>
      </c>
      <c r="H77" s="24"/>
      <c r="I77" s="19" t="s">
        <v>684</v>
      </c>
      <c r="J77" s="60">
        <v>2784600000</v>
      </c>
    </row>
    <row r="78" spans="1:10" ht="21" customHeight="1" x14ac:dyDescent="0.35">
      <c r="A78" s="19" t="s">
        <v>2848</v>
      </c>
      <c r="B78" s="106" t="s">
        <v>2849</v>
      </c>
      <c r="C78" s="19" t="s">
        <v>2841</v>
      </c>
      <c r="D78" s="19" t="s">
        <v>2778</v>
      </c>
      <c r="E78" s="19" t="s">
        <v>684</v>
      </c>
      <c r="F78" s="60">
        <v>542670000</v>
      </c>
      <c r="G78" s="19" t="s">
        <v>28</v>
      </c>
      <c r="H78" s="24"/>
      <c r="I78" s="19" t="s">
        <v>684</v>
      </c>
      <c r="J78" s="60">
        <v>2784600000</v>
      </c>
    </row>
    <row r="79" spans="1:10" ht="21" customHeight="1" x14ac:dyDescent="0.35">
      <c r="A79" s="19" t="s">
        <v>2850</v>
      </c>
      <c r="B79" s="106" t="s">
        <v>2851</v>
      </c>
      <c r="C79" s="19" t="s">
        <v>2841</v>
      </c>
      <c r="D79" s="19" t="s">
        <v>2778</v>
      </c>
      <c r="E79" s="19" t="s">
        <v>684</v>
      </c>
      <c r="F79" s="60">
        <v>542670000</v>
      </c>
      <c r="G79" s="19" t="s">
        <v>28</v>
      </c>
      <c r="H79" s="24"/>
      <c r="I79" s="19" t="s">
        <v>684</v>
      </c>
      <c r="J79" s="60">
        <v>2784600000</v>
      </c>
    </row>
    <row r="80" spans="1:10" ht="21" customHeight="1" x14ac:dyDescent="0.35">
      <c r="A80" s="19" t="s">
        <v>2852</v>
      </c>
      <c r="B80" s="106" t="s">
        <v>2853</v>
      </c>
      <c r="C80" s="19" t="s">
        <v>2841</v>
      </c>
      <c r="D80" s="19" t="s">
        <v>2778</v>
      </c>
      <c r="E80" s="19" t="s">
        <v>684</v>
      </c>
      <c r="F80" s="60">
        <v>542670000</v>
      </c>
      <c r="G80" s="19" t="s">
        <v>28</v>
      </c>
      <c r="H80" s="24"/>
      <c r="I80" s="19" t="s">
        <v>684</v>
      </c>
      <c r="J80" s="60">
        <v>2784600000</v>
      </c>
    </row>
    <row r="81" spans="1:10" ht="21" customHeight="1" x14ac:dyDescent="0.35">
      <c r="A81" s="19" t="s">
        <v>2854</v>
      </c>
      <c r="B81" s="106" t="s">
        <v>2855</v>
      </c>
      <c r="C81" s="19" t="s">
        <v>2841</v>
      </c>
      <c r="D81" s="19" t="s">
        <v>2778</v>
      </c>
      <c r="E81" s="19" t="s">
        <v>684</v>
      </c>
      <c r="F81" s="60">
        <v>542670000</v>
      </c>
      <c r="G81" s="19" t="s">
        <v>28</v>
      </c>
      <c r="H81" s="24"/>
      <c r="I81" s="19" t="s">
        <v>684</v>
      </c>
      <c r="J81" s="60">
        <v>2784600000</v>
      </c>
    </row>
  </sheetData>
  <mergeCells count="8">
    <mergeCell ref="A1:K1"/>
    <mergeCell ref="A2:K2"/>
    <mergeCell ref="A4:A5"/>
    <mergeCell ref="B4:B5"/>
    <mergeCell ref="C4:C5"/>
    <mergeCell ref="D4:G4"/>
    <mergeCell ref="H4:H5"/>
    <mergeCell ref="I4:J4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zoomScale="70" zoomScaleNormal="70" workbookViewId="0">
      <selection activeCell="C15" sqref="C15"/>
    </sheetView>
  </sheetViews>
  <sheetFormatPr defaultColWidth="9.1796875" defaultRowHeight="13" x14ac:dyDescent="0.35"/>
  <cols>
    <col min="1" max="1" width="16" style="2" customWidth="1"/>
    <col min="2" max="2" width="41.81640625" style="2" customWidth="1"/>
    <col min="3" max="3" width="24" style="2" customWidth="1"/>
    <col min="4" max="7" width="20" style="2" customWidth="1"/>
    <col min="8" max="8" width="24" style="2" customWidth="1"/>
    <col min="9" max="10" width="20" style="2" customWidth="1"/>
    <col min="11" max="11" width="2.26953125" style="2" customWidth="1"/>
    <col min="12" max="16384" width="9.1796875" style="2"/>
  </cols>
  <sheetData>
    <row r="1" spans="1:11" ht="52.4" customHeight="1" x14ac:dyDescent="0.35">
      <c r="A1" s="173" t="s">
        <v>312</v>
      </c>
      <c r="B1" s="179"/>
      <c r="C1" s="173"/>
      <c r="D1" s="173"/>
      <c r="E1" s="173"/>
      <c r="F1" s="173"/>
      <c r="G1" s="173"/>
      <c r="H1" s="173"/>
      <c r="I1" s="173"/>
      <c r="J1" s="173"/>
      <c r="K1" s="173"/>
    </row>
    <row r="2" spans="1:11" ht="11.25" customHeight="1" x14ac:dyDescent="0.35">
      <c r="A2" s="174" t="s">
        <v>5075</v>
      </c>
      <c r="B2" s="282"/>
      <c r="C2" s="174"/>
      <c r="D2" s="174"/>
      <c r="E2" s="174"/>
      <c r="F2" s="174"/>
      <c r="G2" s="174"/>
      <c r="H2" s="174"/>
      <c r="I2" s="174"/>
      <c r="J2" s="174"/>
      <c r="K2" s="174"/>
    </row>
    <row r="3" spans="1:11" ht="39" customHeight="1" x14ac:dyDescent="0.35"/>
    <row r="4" spans="1:11" ht="25" customHeight="1" x14ac:dyDescent="0.35">
      <c r="A4" s="547" t="s">
        <v>0</v>
      </c>
      <c r="B4" s="547" t="s">
        <v>1</v>
      </c>
      <c r="C4" s="547" t="s">
        <v>2</v>
      </c>
      <c r="D4" s="549" t="s">
        <v>3</v>
      </c>
      <c r="E4" s="550"/>
      <c r="F4" s="550"/>
      <c r="G4" s="551"/>
      <c r="H4" s="547" t="s">
        <v>4</v>
      </c>
      <c r="I4" s="549" t="s">
        <v>5</v>
      </c>
      <c r="J4" s="551"/>
    </row>
    <row r="5" spans="1:11" ht="25" customHeight="1" x14ac:dyDescent="0.35">
      <c r="A5" s="548"/>
      <c r="B5" s="548"/>
      <c r="C5" s="548"/>
      <c r="D5" s="3" t="s">
        <v>6</v>
      </c>
      <c r="E5" s="3" t="s">
        <v>7</v>
      </c>
      <c r="F5" s="3" t="s">
        <v>8</v>
      </c>
      <c r="G5" s="6" t="s">
        <v>9</v>
      </c>
      <c r="H5" s="548"/>
      <c r="I5" s="4" t="s">
        <v>7</v>
      </c>
      <c r="J5" s="3" t="s">
        <v>10</v>
      </c>
    </row>
    <row r="6" spans="1:11" ht="13" customHeight="1" x14ac:dyDescent="0.35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</row>
    <row r="7" spans="1:11" ht="13" customHeight="1" x14ac:dyDescent="0.3">
      <c r="A7" s="8">
        <v>50</v>
      </c>
      <c r="B7" s="9" t="s">
        <v>2660</v>
      </c>
      <c r="C7" s="10"/>
      <c r="D7" s="10"/>
      <c r="E7" s="10"/>
      <c r="F7" s="11" t="s">
        <v>5076</v>
      </c>
      <c r="G7" s="10"/>
      <c r="H7" s="10"/>
      <c r="I7" s="10"/>
      <c r="J7" s="11" t="s">
        <v>5077</v>
      </c>
    </row>
    <row r="8" spans="1:11" ht="13" customHeight="1" x14ac:dyDescent="0.3">
      <c r="A8" s="8">
        <v>5001</v>
      </c>
      <c r="B8" s="9" t="s">
        <v>2662</v>
      </c>
      <c r="C8" s="10"/>
      <c r="D8" s="10"/>
      <c r="E8" s="10"/>
      <c r="F8" s="11" t="s">
        <v>5076</v>
      </c>
      <c r="G8" s="10"/>
      <c r="H8" s="10"/>
      <c r="I8" s="10"/>
      <c r="J8" s="11" t="s">
        <v>5077</v>
      </c>
    </row>
    <row r="9" spans="1:11" ht="18.75" customHeight="1" x14ac:dyDescent="0.35">
      <c r="A9" s="178">
        <v>5001.01</v>
      </c>
      <c r="B9" s="180" t="s">
        <v>13</v>
      </c>
      <c r="C9" s="28" t="s">
        <v>1720</v>
      </c>
      <c r="D9" s="175"/>
      <c r="E9" s="121">
        <v>0.8</v>
      </c>
      <c r="F9" s="13" t="s">
        <v>5078</v>
      </c>
      <c r="G9" s="175"/>
      <c r="H9" s="175"/>
      <c r="I9" s="121">
        <v>0.85</v>
      </c>
      <c r="J9" s="13" t="s">
        <v>5079</v>
      </c>
    </row>
    <row r="10" spans="1:11" ht="23.15" customHeight="1" x14ac:dyDescent="0.35">
      <c r="A10" s="125"/>
      <c r="B10" s="125"/>
      <c r="C10" s="123" t="s">
        <v>1721</v>
      </c>
      <c r="D10" s="176"/>
      <c r="E10" s="124">
        <v>0.4</v>
      </c>
      <c r="F10" s="125"/>
      <c r="G10" s="176"/>
      <c r="H10" s="176"/>
      <c r="I10" s="124">
        <v>0.6</v>
      </c>
      <c r="J10" s="125"/>
    </row>
    <row r="11" spans="1:11" ht="31.4" customHeight="1" x14ac:dyDescent="0.35">
      <c r="A11" s="177"/>
      <c r="B11" s="177"/>
      <c r="C11" s="20" t="s">
        <v>5080</v>
      </c>
      <c r="D11" s="177"/>
      <c r="E11" s="126">
        <v>1</v>
      </c>
      <c r="F11" s="177"/>
      <c r="G11" s="177"/>
      <c r="H11" s="177"/>
      <c r="I11" s="126">
        <v>1</v>
      </c>
      <c r="J11" s="177"/>
    </row>
    <row r="12" spans="1:11" ht="19" customHeight="1" x14ac:dyDescent="0.35">
      <c r="A12" s="19" t="s">
        <v>5081</v>
      </c>
      <c r="B12" s="77" t="s">
        <v>24</v>
      </c>
      <c r="C12" s="19" t="s">
        <v>5082</v>
      </c>
      <c r="D12" s="19" t="s">
        <v>5083</v>
      </c>
      <c r="E12" s="19" t="s">
        <v>27</v>
      </c>
      <c r="F12" s="25" t="s">
        <v>5084</v>
      </c>
      <c r="G12" s="19" t="s">
        <v>28</v>
      </c>
      <c r="H12" s="24"/>
      <c r="I12" s="19" t="s">
        <v>27</v>
      </c>
      <c r="J12" s="25" t="s">
        <v>5085</v>
      </c>
    </row>
    <row r="13" spans="1:11" ht="19" customHeight="1" x14ac:dyDescent="0.35">
      <c r="A13" s="19" t="s">
        <v>5086</v>
      </c>
      <c r="B13" s="77" t="s">
        <v>30</v>
      </c>
      <c r="C13" s="19" t="s">
        <v>5087</v>
      </c>
      <c r="D13" s="19" t="s">
        <v>5083</v>
      </c>
      <c r="E13" s="19" t="s">
        <v>1083</v>
      </c>
      <c r="F13" s="25" t="s">
        <v>5088</v>
      </c>
      <c r="G13" s="19" t="s">
        <v>28</v>
      </c>
      <c r="H13" s="24"/>
      <c r="I13" s="19" t="s">
        <v>1083</v>
      </c>
      <c r="J13" s="25" t="s">
        <v>5089</v>
      </c>
    </row>
    <row r="14" spans="1:11" ht="27" customHeight="1" x14ac:dyDescent="0.35">
      <c r="A14" s="19" t="s">
        <v>5090</v>
      </c>
      <c r="B14" s="77" t="s">
        <v>34</v>
      </c>
      <c r="C14" s="19" t="s">
        <v>5091</v>
      </c>
      <c r="D14" s="19" t="s">
        <v>5083</v>
      </c>
      <c r="E14" s="19" t="s">
        <v>2886</v>
      </c>
      <c r="F14" s="25" t="s">
        <v>5092</v>
      </c>
      <c r="G14" s="19" t="s">
        <v>28</v>
      </c>
      <c r="H14" s="24"/>
      <c r="I14" s="19" t="s">
        <v>2886</v>
      </c>
      <c r="J14" s="25" t="s">
        <v>5093</v>
      </c>
    </row>
    <row r="15" spans="1:11" ht="35.15" customHeight="1" x14ac:dyDescent="0.35">
      <c r="A15" s="19" t="s">
        <v>5094</v>
      </c>
      <c r="B15" s="77" t="s">
        <v>97</v>
      </c>
      <c r="C15" s="19" t="s">
        <v>5095</v>
      </c>
      <c r="D15" s="19" t="s">
        <v>5083</v>
      </c>
      <c r="E15" s="19" t="s">
        <v>5096</v>
      </c>
      <c r="F15" s="25" t="s">
        <v>5097</v>
      </c>
      <c r="G15" s="19" t="s">
        <v>28</v>
      </c>
      <c r="H15" s="26"/>
      <c r="I15" s="19" t="s">
        <v>5096</v>
      </c>
      <c r="J15" s="25" t="s">
        <v>5098</v>
      </c>
    </row>
    <row r="16" spans="1:11" ht="51" customHeight="1" x14ac:dyDescent="0.35">
      <c r="A16" s="19" t="s">
        <v>5099</v>
      </c>
      <c r="B16" s="77" t="s">
        <v>43</v>
      </c>
      <c r="C16" s="19" t="s">
        <v>5100</v>
      </c>
      <c r="D16" s="19" t="s">
        <v>5083</v>
      </c>
      <c r="E16" s="19" t="s">
        <v>5101</v>
      </c>
      <c r="F16" s="25" t="s">
        <v>5102</v>
      </c>
      <c r="G16" s="19" t="s">
        <v>28</v>
      </c>
      <c r="H16" s="26"/>
      <c r="I16" s="19" t="s">
        <v>5101</v>
      </c>
      <c r="J16" s="25" t="s">
        <v>5103</v>
      </c>
    </row>
    <row r="17" spans="1:10" ht="35.15" customHeight="1" x14ac:dyDescent="0.35">
      <c r="A17" s="19" t="s">
        <v>5104</v>
      </c>
      <c r="B17" s="77" t="s">
        <v>48</v>
      </c>
      <c r="C17" s="19" t="s">
        <v>5105</v>
      </c>
      <c r="D17" s="19" t="s">
        <v>5083</v>
      </c>
      <c r="E17" s="19" t="s">
        <v>27</v>
      </c>
      <c r="F17" s="25" t="s">
        <v>5106</v>
      </c>
      <c r="G17" s="19" t="s">
        <v>28</v>
      </c>
      <c r="H17" s="26"/>
      <c r="I17" s="19" t="s">
        <v>27</v>
      </c>
      <c r="J17" s="25" t="s">
        <v>5107</v>
      </c>
    </row>
    <row r="18" spans="1:10" ht="35.15" customHeight="1" x14ac:dyDescent="0.35">
      <c r="A18" s="19" t="s">
        <v>5108</v>
      </c>
      <c r="B18" s="77" t="s">
        <v>51</v>
      </c>
      <c r="C18" s="19" t="s">
        <v>5109</v>
      </c>
      <c r="D18" s="19" t="s">
        <v>5083</v>
      </c>
      <c r="E18" s="19" t="s">
        <v>27</v>
      </c>
      <c r="F18" s="25" t="s">
        <v>5110</v>
      </c>
      <c r="G18" s="19" t="s">
        <v>28</v>
      </c>
      <c r="H18" s="26"/>
      <c r="I18" s="19" t="s">
        <v>27</v>
      </c>
      <c r="J18" s="25" t="s">
        <v>5111</v>
      </c>
    </row>
    <row r="19" spans="1:10" ht="26.9" customHeight="1" x14ac:dyDescent="0.35">
      <c r="A19" s="178">
        <v>5001.0200000000004</v>
      </c>
      <c r="B19" s="180" t="s">
        <v>54</v>
      </c>
      <c r="C19" s="28" t="s">
        <v>1741</v>
      </c>
      <c r="D19" s="175"/>
      <c r="E19" s="121">
        <v>1</v>
      </c>
      <c r="F19" s="13" t="s">
        <v>5112</v>
      </c>
      <c r="G19" s="175"/>
      <c r="H19" s="175"/>
      <c r="I19" s="121">
        <v>1</v>
      </c>
      <c r="J19" s="13" t="s">
        <v>5113</v>
      </c>
    </row>
    <row r="20" spans="1:10" ht="35.25" customHeight="1" x14ac:dyDescent="0.35">
      <c r="A20" s="177"/>
      <c r="B20" s="177"/>
      <c r="C20" s="20" t="s">
        <v>1742</v>
      </c>
      <c r="D20" s="177"/>
      <c r="E20" s="126">
        <v>0.7</v>
      </c>
      <c r="F20" s="177"/>
      <c r="G20" s="177"/>
      <c r="H20" s="177"/>
      <c r="I20" s="126">
        <v>0.8</v>
      </c>
      <c r="J20" s="177"/>
    </row>
    <row r="21" spans="1:10" ht="21" customHeight="1" x14ac:dyDescent="0.35">
      <c r="A21" s="19" t="s">
        <v>5114</v>
      </c>
      <c r="B21" s="77" t="s">
        <v>59</v>
      </c>
      <c r="C21" s="19" t="s">
        <v>5115</v>
      </c>
      <c r="D21" s="19" t="s">
        <v>5083</v>
      </c>
      <c r="E21" s="19" t="s">
        <v>75</v>
      </c>
      <c r="F21" s="25" t="s">
        <v>5116</v>
      </c>
      <c r="G21" s="19" t="s">
        <v>28</v>
      </c>
      <c r="H21" s="24"/>
      <c r="I21" s="19" t="s">
        <v>75</v>
      </c>
      <c r="J21" s="25" t="s">
        <v>5117</v>
      </c>
    </row>
    <row r="22" spans="1:10" ht="19" customHeight="1" x14ac:dyDescent="0.35">
      <c r="A22" s="19" t="s">
        <v>5118</v>
      </c>
      <c r="B22" s="77" t="s">
        <v>63</v>
      </c>
      <c r="C22" s="19" t="s">
        <v>5119</v>
      </c>
      <c r="D22" s="19" t="s">
        <v>5083</v>
      </c>
      <c r="E22" s="19" t="s">
        <v>75</v>
      </c>
      <c r="F22" s="25" t="s">
        <v>5120</v>
      </c>
      <c r="G22" s="19" t="s">
        <v>28</v>
      </c>
      <c r="H22" s="24"/>
      <c r="I22" s="19" t="s">
        <v>75</v>
      </c>
      <c r="J22" s="61">
        <v>0</v>
      </c>
    </row>
    <row r="23" spans="1:10" ht="34.75" customHeight="1" x14ac:dyDescent="0.35">
      <c r="A23" s="178">
        <v>5001.03</v>
      </c>
      <c r="B23" s="180" t="s">
        <v>67</v>
      </c>
      <c r="C23" s="28" t="s">
        <v>5121</v>
      </c>
      <c r="D23" s="175"/>
      <c r="E23" s="121">
        <v>1</v>
      </c>
      <c r="F23" s="13" t="s">
        <v>5122</v>
      </c>
      <c r="G23" s="175"/>
      <c r="H23" s="175"/>
      <c r="I23" s="121">
        <v>1</v>
      </c>
      <c r="J23" s="13" t="s">
        <v>5123</v>
      </c>
    </row>
    <row r="24" spans="1:10" ht="43.4" customHeight="1" x14ac:dyDescent="0.35">
      <c r="A24" s="177"/>
      <c r="B24" s="177"/>
      <c r="C24" s="20" t="s">
        <v>4799</v>
      </c>
      <c r="D24" s="177"/>
      <c r="E24" s="126">
        <v>0.7</v>
      </c>
      <c r="F24" s="177"/>
      <c r="G24" s="177"/>
      <c r="H24" s="177"/>
      <c r="I24" s="126">
        <v>0.8</v>
      </c>
      <c r="J24" s="177"/>
    </row>
    <row r="25" spans="1:10" ht="21" customHeight="1" x14ac:dyDescent="0.35">
      <c r="A25" s="19" t="s">
        <v>5124</v>
      </c>
      <c r="B25" s="77" t="s">
        <v>72</v>
      </c>
      <c r="C25" s="19" t="s">
        <v>5125</v>
      </c>
      <c r="D25" s="19" t="s">
        <v>5083</v>
      </c>
      <c r="E25" s="19" t="s">
        <v>65</v>
      </c>
      <c r="F25" s="25" t="s">
        <v>5126</v>
      </c>
      <c r="G25" s="19" t="s">
        <v>28</v>
      </c>
      <c r="H25" s="24"/>
      <c r="I25" s="19" t="s">
        <v>65</v>
      </c>
      <c r="J25" s="25" t="s">
        <v>5127</v>
      </c>
    </row>
    <row r="26" spans="1:10" ht="27" customHeight="1" x14ac:dyDescent="0.35">
      <c r="A26" s="19" t="s">
        <v>5128</v>
      </c>
      <c r="B26" s="77" t="s">
        <v>78</v>
      </c>
      <c r="C26" s="19" t="s">
        <v>5129</v>
      </c>
      <c r="D26" s="24"/>
      <c r="E26" s="19" t="s">
        <v>65</v>
      </c>
      <c r="F26" s="25" t="s">
        <v>5130</v>
      </c>
      <c r="G26" s="19" t="s">
        <v>28</v>
      </c>
      <c r="H26" s="24"/>
      <c r="I26" s="19" t="s">
        <v>65</v>
      </c>
      <c r="J26" s="25" t="s">
        <v>849</v>
      </c>
    </row>
    <row r="27" spans="1:10" ht="43" customHeight="1" x14ac:dyDescent="0.35">
      <c r="A27" s="19" t="s">
        <v>5131</v>
      </c>
      <c r="B27" s="77" t="s">
        <v>83</v>
      </c>
      <c r="C27" s="19" t="s">
        <v>5132</v>
      </c>
      <c r="D27" s="19" t="s">
        <v>5083</v>
      </c>
      <c r="E27" s="19" t="s">
        <v>46</v>
      </c>
      <c r="F27" s="25" t="s">
        <v>5133</v>
      </c>
      <c r="G27" s="19" t="s">
        <v>28</v>
      </c>
      <c r="H27" s="26"/>
      <c r="I27" s="19" t="s">
        <v>46</v>
      </c>
      <c r="J27" s="25" t="s">
        <v>5134</v>
      </c>
    </row>
    <row r="28" spans="1:10" ht="26.9" customHeight="1" x14ac:dyDescent="0.35">
      <c r="A28" s="178">
        <v>5001.04</v>
      </c>
      <c r="B28" s="180" t="s">
        <v>2697</v>
      </c>
      <c r="C28" s="28" t="s">
        <v>4103</v>
      </c>
      <c r="D28" s="175"/>
      <c r="E28" s="121">
        <v>0.7</v>
      </c>
      <c r="F28" s="13" t="s">
        <v>5135</v>
      </c>
      <c r="G28" s="175"/>
      <c r="H28" s="175"/>
      <c r="I28" s="121">
        <v>0.8</v>
      </c>
      <c r="J28" s="13" t="s">
        <v>5136</v>
      </c>
    </row>
    <row r="29" spans="1:10" ht="27.25" customHeight="1" x14ac:dyDescent="0.35">
      <c r="A29" s="177"/>
      <c r="B29" s="177"/>
      <c r="C29" s="20" t="s">
        <v>4106</v>
      </c>
      <c r="D29" s="177"/>
      <c r="E29" s="126">
        <v>0.3</v>
      </c>
      <c r="F29" s="177"/>
      <c r="G29" s="177"/>
      <c r="H29" s="177"/>
      <c r="I29" s="126">
        <v>0.4</v>
      </c>
      <c r="J29" s="177"/>
    </row>
    <row r="30" spans="1:10" ht="35.15" customHeight="1" x14ac:dyDescent="0.35">
      <c r="A30" s="19" t="s">
        <v>5137</v>
      </c>
      <c r="B30" s="77" t="s">
        <v>5138</v>
      </c>
      <c r="C30" s="19" t="s">
        <v>5139</v>
      </c>
      <c r="D30" s="19" t="s">
        <v>5140</v>
      </c>
      <c r="E30" s="19" t="s">
        <v>27</v>
      </c>
      <c r="F30" s="25" t="s">
        <v>5141</v>
      </c>
      <c r="G30" s="19" t="s">
        <v>28</v>
      </c>
      <c r="H30" s="26"/>
      <c r="I30" s="19" t="s">
        <v>27</v>
      </c>
      <c r="J30" s="25" t="s">
        <v>5142</v>
      </c>
    </row>
    <row r="31" spans="1:10" ht="35.15" customHeight="1" x14ac:dyDescent="0.35">
      <c r="A31" s="19" t="s">
        <v>5143</v>
      </c>
      <c r="B31" s="77" t="s">
        <v>5144</v>
      </c>
      <c r="C31" s="19" t="s">
        <v>5139</v>
      </c>
      <c r="D31" s="19" t="s">
        <v>5145</v>
      </c>
      <c r="E31" s="19" t="s">
        <v>27</v>
      </c>
      <c r="F31" s="25" t="s">
        <v>5146</v>
      </c>
      <c r="G31" s="19" t="s">
        <v>28</v>
      </c>
      <c r="H31" s="26"/>
      <c r="I31" s="19" t="s">
        <v>27</v>
      </c>
      <c r="J31" s="25" t="s">
        <v>5142</v>
      </c>
    </row>
    <row r="32" spans="1:10" ht="35.15" customHeight="1" x14ac:dyDescent="0.35">
      <c r="A32" s="19" t="s">
        <v>5147</v>
      </c>
      <c r="B32" s="77" t="s">
        <v>5148</v>
      </c>
      <c r="C32" s="19" t="s">
        <v>5139</v>
      </c>
      <c r="D32" s="19" t="s">
        <v>5149</v>
      </c>
      <c r="E32" s="19" t="s">
        <v>27</v>
      </c>
      <c r="F32" s="25" t="s">
        <v>5150</v>
      </c>
      <c r="G32" s="19" t="s">
        <v>28</v>
      </c>
      <c r="H32" s="26"/>
      <c r="I32" s="19" t="s">
        <v>27</v>
      </c>
      <c r="J32" s="25" t="s">
        <v>5142</v>
      </c>
    </row>
    <row r="33" spans="1:10" ht="35.15" customHeight="1" x14ac:dyDescent="0.35">
      <c r="A33" s="19" t="s">
        <v>5151</v>
      </c>
      <c r="B33" s="77" t="s">
        <v>5152</v>
      </c>
      <c r="C33" s="19" t="s">
        <v>5139</v>
      </c>
      <c r="D33" s="19" t="s">
        <v>5153</v>
      </c>
      <c r="E33" s="19" t="s">
        <v>27</v>
      </c>
      <c r="F33" s="25" t="s">
        <v>5150</v>
      </c>
      <c r="G33" s="19" t="s">
        <v>28</v>
      </c>
      <c r="H33" s="26"/>
      <c r="I33" s="19" t="s">
        <v>27</v>
      </c>
      <c r="J33" s="25" t="s">
        <v>5142</v>
      </c>
    </row>
    <row r="34" spans="1:10" ht="35.15" customHeight="1" x14ac:dyDescent="0.35">
      <c r="A34" s="19" t="s">
        <v>5154</v>
      </c>
      <c r="B34" s="77" t="s">
        <v>5155</v>
      </c>
      <c r="C34" s="19" t="s">
        <v>5139</v>
      </c>
      <c r="D34" s="19" t="s">
        <v>5156</v>
      </c>
      <c r="E34" s="19" t="s">
        <v>27</v>
      </c>
      <c r="F34" s="25" t="s">
        <v>5157</v>
      </c>
      <c r="G34" s="19" t="s">
        <v>28</v>
      </c>
      <c r="H34" s="26"/>
      <c r="I34" s="19" t="s">
        <v>27</v>
      </c>
      <c r="J34" s="25" t="s">
        <v>5142</v>
      </c>
    </row>
    <row r="35" spans="1:10" ht="35.15" customHeight="1" x14ac:dyDescent="0.35">
      <c r="A35" s="19" t="s">
        <v>5158</v>
      </c>
      <c r="B35" s="77" t="s">
        <v>5159</v>
      </c>
      <c r="C35" s="19" t="s">
        <v>5139</v>
      </c>
      <c r="D35" s="19" t="s">
        <v>5160</v>
      </c>
      <c r="E35" s="19" t="s">
        <v>27</v>
      </c>
      <c r="F35" s="25" t="s">
        <v>5161</v>
      </c>
      <c r="G35" s="19" t="s">
        <v>28</v>
      </c>
      <c r="H35" s="26"/>
      <c r="I35" s="19" t="s">
        <v>27</v>
      </c>
      <c r="J35" s="25" t="s">
        <v>5142</v>
      </c>
    </row>
    <row r="36" spans="1:10" ht="35.15" customHeight="1" x14ac:dyDescent="0.35">
      <c r="A36" s="19" t="s">
        <v>5162</v>
      </c>
      <c r="B36" s="77" t="s">
        <v>5163</v>
      </c>
      <c r="C36" s="19" t="s">
        <v>5139</v>
      </c>
      <c r="D36" s="19" t="s">
        <v>5164</v>
      </c>
      <c r="E36" s="19" t="s">
        <v>27</v>
      </c>
      <c r="F36" s="25" t="s">
        <v>5165</v>
      </c>
      <c r="G36" s="19" t="s">
        <v>28</v>
      </c>
      <c r="H36" s="26"/>
      <c r="I36" s="19" t="s">
        <v>27</v>
      </c>
      <c r="J36" s="25" t="s">
        <v>5142</v>
      </c>
    </row>
    <row r="37" spans="1:10" ht="35.15" customHeight="1" x14ac:dyDescent="0.35">
      <c r="A37" s="19" t="s">
        <v>5166</v>
      </c>
      <c r="B37" s="77" t="s">
        <v>5167</v>
      </c>
      <c r="C37" s="19" t="s">
        <v>5139</v>
      </c>
      <c r="D37" s="19" t="s">
        <v>5168</v>
      </c>
      <c r="E37" s="19" t="s">
        <v>27</v>
      </c>
      <c r="F37" s="25" t="s">
        <v>5169</v>
      </c>
      <c r="G37" s="19" t="s">
        <v>28</v>
      </c>
      <c r="H37" s="26"/>
      <c r="I37" s="19" t="s">
        <v>27</v>
      </c>
      <c r="J37" s="25" t="s">
        <v>5142</v>
      </c>
    </row>
    <row r="38" spans="1:10" ht="35.15" customHeight="1" x14ac:dyDescent="0.35">
      <c r="A38" s="19" t="s">
        <v>5170</v>
      </c>
      <c r="B38" s="77" t="s">
        <v>5171</v>
      </c>
      <c r="C38" s="19" t="s">
        <v>5139</v>
      </c>
      <c r="D38" s="19" t="s">
        <v>5172</v>
      </c>
      <c r="E38" s="19" t="s">
        <v>27</v>
      </c>
      <c r="F38" s="25" t="s">
        <v>5173</v>
      </c>
      <c r="G38" s="19" t="s">
        <v>28</v>
      </c>
      <c r="H38" s="26"/>
      <c r="I38" s="19" t="s">
        <v>27</v>
      </c>
      <c r="J38" s="25" t="s">
        <v>5142</v>
      </c>
    </row>
    <row r="39" spans="1:10" ht="35.15" customHeight="1" x14ac:dyDescent="0.35">
      <c r="A39" s="19" t="s">
        <v>5174</v>
      </c>
      <c r="B39" s="77" t="s">
        <v>5175</v>
      </c>
      <c r="C39" s="19" t="s">
        <v>5139</v>
      </c>
      <c r="D39" s="19" t="s">
        <v>5176</v>
      </c>
      <c r="E39" s="19" t="s">
        <v>27</v>
      </c>
      <c r="F39" s="25" t="s">
        <v>5177</v>
      </c>
      <c r="G39" s="19" t="s">
        <v>28</v>
      </c>
      <c r="H39" s="26"/>
      <c r="I39" s="19" t="s">
        <v>27</v>
      </c>
      <c r="J39" s="25" t="s">
        <v>5142</v>
      </c>
    </row>
    <row r="40" spans="1:10" ht="18.75" customHeight="1" x14ac:dyDescent="0.35">
      <c r="A40" s="178">
        <v>5001.1099999999997</v>
      </c>
      <c r="B40" s="180" t="s">
        <v>2725</v>
      </c>
      <c r="C40" s="28" t="s">
        <v>5178</v>
      </c>
      <c r="D40" s="175"/>
      <c r="E40" s="121">
        <v>0</v>
      </c>
      <c r="F40" s="13" t="s">
        <v>5179</v>
      </c>
      <c r="G40" s="175"/>
      <c r="H40" s="175"/>
      <c r="I40" s="121">
        <v>0</v>
      </c>
      <c r="J40" s="13" t="s">
        <v>5180</v>
      </c>
    </row>
    <row r="41" spans="1:10" ht="15" customHeight="1" x14ac:dyDescent="0.35">
      <c r="A41" s="125"/>
      <c r="B41" s="125"/>
      <c r="C41" s="123" t="s">
        <v>5181</v>
      </c>
      <c r="D41" s="176"/>
      <c r="E41" s="124">
        <v>0.9</v>
      </c>
      <c r="F41" s="125"/>
      <c r="G41" s="176"/>
      <c r="H41" s="176"/>
      <c r="I41" s="124">
        <v>0.9</v>
      </c>
      <c r="J41" s="125"/>
    </row>
    <row r="42" spans="1:10" ht="31.5" customHeight="1" x14ac:dyDescent="0.35">
      <c r="A42" s="177"/>
      <c r="B42" s="177"/>
      <c r="C42" s="20" t="s">
        <v>5182</v>
      </c>
      <c r="D42" s="177"/>
      <c r="E42" s="126">
        <v>0.8</v>
      </c>
      <c r="F42" s="177"/>
      <c r="G42" s="177"/>
      <c r="H42" s="177"/>
      <c r="I42" s="126">
        <v>0.8</v>
      </c>
      <c r="J42" s="177"/>
    </row>
    <row r="43" spans="1:10" ht="46" customHeight="1" x14ac:dyDescent="0.35">
      <c r="A43" s="19" t="s">
        <v>5183</v>
      </c>
      <c r="B43" s="77" t="s">
        <v>2730</v>
      </c>
      <c r="C43" s="26" t="s">
        <v>5184</v>
      </c>
      <c r="D43" s="19" t="s">
        <v>5083</v>
      </c>
      <c r="E43" s="26" t="s">
        <v>5185</v>
      </c>
      <c r="F43" s="25" t="s">
        <v>5186</v>
      </c>
      <c r="G43" s="19" t="s">
        <v>28</v>
      </c>
      <c r="H43" s="26"/>
      <c r="I43" s="26" t="s">
        <v>5185</v>
      </c>
      <c r="J43" s="25" t="s">
        <v>5127</v>
      </c>
    </row>
    <row r="44" spans="1:10" ht="21" customHeight="1" x14ac:dyDescent="0.35">
      <c r="A44" s="19" t="s">
        <v>5187</v>
      </c>
      <c r="B44" s="77" t="s">
        <v>2735</v>
      </c>
      <c r="C44" s="19" t="s">
        <v>5188</v>
      </c>
      <c r="D44" s="19" t="s">
        <v>5083</v>
      </c>
      <c r="E44" s="19" t="s">
        <v>5189</v>
      </c>
      <c r="F44" s="25" t="s">
        <v>5190</v>
      </c>
      <c r="G44" s="19" t="s">
        <v>28</v>
      </c>
      <c r="H44" s="24"/>
      <c r="I44" s="19" t="s">
        <v>5189</v>
      </c>
      <c r="J44" s="25" t="s">
        <v>5191</v>
      </c>
    </row>
    <row r="45" spans="1:10" ht="19" customHeight="1" x14ac:dyDescent="0.35">
      <c r="A45" s="19" t="s">
        <v>5192</v>
      </c>
      <c r="B45" s="77" t="s">
        <v>2738</v>
      </c>
      <c r="C45" s="19" t="s">
        <v>5193</v>
      </c>
      <c r="D45" s="19" t="s">
        <v>5083</v>
      </c>
      <c r="E45" s="19" t="s">
        <v>5194</v>
      </c>
      <c r="F45" s="25" t="s">
        <v>5195</v>
      </c>
      <c r="G45" s="19" t="s">
        <v>28</v>
      </c>
      <c r="H45" s="24"/>
      <c r="I45" s="19" t="s">
        <v>5194</v>
      </c>
      <c r="J45" s="25" t="s">
        <v>5196</v>
      </c>
    </row>
    <row r="46" spans="1:10" ht="21" customHeight="1" x14ac:dyDescent="0.35">
      <c r="A46" s="19" t="s">
        <v>5197</v>
      </c>
      <c r="B46" s="77" t="s">
        <v>2743</v>
      </c>
      <c r="C46" s="19" t="s">
        <v>5198</v>
      </c>
      <c r="D46" s="19" t="s">
        <v>5083</v>
      </c>
      <c r="E46" s="19" t="s">
        <v>4200</v>
      </c>
      <c r="F46" s="25" t="s">
        <v>5199</v>
      </c>
      <c r="G46" s="19" t="s">
        <v>28</v>
      </c>
      <c r="H46" s="24"/>
      <c r="I46" s="19" t="s">
        <v>4200</v>
      </c>
      <c r="J46" s="25" t="s">
        <v>5200</v>
      </c>
    </row>
    <row r="47" spans="1:10" ht="9.25" customHeight="1" x14ac:dyDescent="0.35">
      <c r="A47" s="178">
        <v>5001.12</v>
      </c>
      <c r="B47" s="180" t="s">
        <v>2746</v>
      </c>
      <c r="C47" s="28" t="s">
        <v>5201</v>
      </c>
      <c r="D47" s="175"/>
      <c r="E47" s="121">
        <v>0.6</v>
      </c>
      <c r="F47" s="13" t="s">
        <v>5202</v>
      </c>
      <c r="G47" s="175"/>
      <c r="H47" s="175"/>
      <c r="I47" s="121">
        <v>0.7</v>
      </c>
      <c r="J47" s="13" t="s">
        <v>5203</v>
      </c>
    </row>
    <row r="48" spans="1:10" ht="9.65" customHeight="1" x14ac:dyDescent="0.3">
      <c r="A48" s="122"/>
      <c r="B48" s="122"/>
      <c r="C48" s="123" t="s">
        <v>5204</v>
      </c>
      <c r="D48" s="176"/>
      <c r="E48" s="122"/>
      <c r="F48" s="122"/>
      <c r="G48" s="176"/>
      <c r="H48" s="176"/>
      <c r="I48" s="122"/>
      <c r="J48" s="122"/>
    </row>
    <row r="49" spans="1:10" ht="11.15" customHeight="1" x14ac:dyDescent="0.3">
      <c r="A49" s="122"/>
      <c r="B49" s="122"/>
      <c r="C49" s="123" t="s">
        <v>5205</v>
      </c>
      <c r="D49" s="176"/>
      <c r="E49" s="124">
        <v>0.1</v>
      </c>
      <c r="F49" s="122"/>
      <c r="G49" s="176"/>
      <c r="H49" s="176"/>
      <c r="I49" s="124">
        <v>0.2</v>
      </c>
      <c r="J49" s="122"/>
    </row>
    <row r="50" spans="1:10" ht="15" customHeight="1" x14ac:dyDescent="0.35">
      <c r="A50" s="125"/>
      <c r="B50" s="125"/>
      <c r="C50" s="123" t="s">
        <v>5206</v>
      </c>
      <c r="D50" s="176"/>
      <c r="E50" s="124">
        <v>0.2</v>
      </c>
      <c r="F50" s="125"/>
      <c r="G50" s="176"/>
      <c r="H50" s="176"/>
      <c r="I50" s="124">
        <v>0.4</v>
      </c>
      <c r="J50" s="125"/>
    </row>
    <row r="51" spans="1:10" ht="13.5" customHeight="1" x14ac:dyDescent="0.35">
      <c r="A51" s="125"/>
      <c r="B51" s="125"/>
      <c r="C51" s="123" t="s">
        <v>5207</v>
      </c>
      <c r="D51" s="176"/>
      <c r="E51" s="124">
        <v>0.2</v>
      </c>
      <c r="F51" s="125"/>
      <c r="G51" s="176"/>
      <c r="H51" s="176"/>
      <c r="I51" s="124">
        <v>0.3</v>
      </c>
      <c r="J51" s="125"/>
    </row>
    <row r="52" spans="1:10" ht="17.899999999999999" customHeight="1" x14ac:dyDescent="0.35">
      <c r="A52" s="125"/>
      <c r="B52" s="125"/>
      <c r="C52" s="123" t="s">
        <v>5208</v>
      </c>
      <c r="D52" s="176"/>
      <c r="E52" s="125"/>
      <c r="F52" s="125"/>
      <c r="G52" s="176"/>
      <c r="H52" s="176"/>
      <c r="I52" s="125"/>
      <c r="J52" s="125"/>
    </row>
    <row r="53" spans="1:10" ht="43" customHeight="1" x14ac:dyDescent="0.35">
      <c r="A53" s="19" t="s">
        <v>5209</v>
      </c>
      <c r="B53" s="77" t="s">
        <v>2749</v>
      </c>
      <c r="C53" s="19" t="s">
        <v>5210</v>
      </c>
      <c r="D53" s="19" t="s">
        <v>5083</v>
      </c>
      <c r="E53" s="19" t="s">
        <v>5189</v>
      </c>
      <c r="F53" s="25" t="s">
        <v>4172</v>
      </c>
      <c r="G53" s="19" t="s">
        <v>28</v>
      </c>
      <c r="H53" s="26"/>
      <c r="I53" s="19" t="s">
        <v>5189</v>
      </c>
      <c r="J53" s="25" t="s">
        <v>881</v>
      </c>
    </row>
    <row r="54" spans="1:10" ht="51" customHeight="1" x14ac:dyDescent="0.35">
      <c r="A54" s="19" t="s">
        <v>5211</v>
      </c>
      <c r="B54" s="77" t="s">
        <v>2752</v>
      </c>
      <c r="C54" s="19" t="s">
        <v>5212</v>
      </c>
      <c r="D54" s="19" t="s">
        <v>5083</v>
      </c>
      <c r="E54" s="19" t="s">
        <v>41</v>
      </c>
      <c r="F54" s="25" t="s">
        <v>5213</v>
      </c>
      <c r="G54" s="19" t="s">
        <v>28</v>
      </c>
      <c r="H54" s="26"/>
      <c r="I54" s="19" t="s">
        <v>41</v>
      </c>
      <c r="J54" s="25" t="s">
        <v>845</v>
      </c>
    </row>
    <row r="55" spans="1:10" ht="43" customHeight="1" x14ac:dyDescent="0.35">
      <c r="A55" s="19" t="s">
        <v>5214</v>
      </c>
      <c r="B55" s="77" t="s">
        <v>2755</v>
      </c>
      <c r="C55" s="19" t="s">
        <v>5215</v>
      </c>
      <c r="D55" s="19" t="s">
        <v>5083</v>
      </c>
      <c r="E55" s="19" t="s">
        <v>1475</v>
      </c>
      <c r="F55" s="25" t="s">
        <v>5216</v>
      </c>
      <c r="G55" s="19" t="s">
        <v>28</v>
      </c>
      <c r="H55" s="26"/>
      <c r="I55" s="19" t="s">
        <v>1475</v>
      </c>
      <c r="J55" s="25" t="s">
        <v>5217</v>
      </c>
    </row>
    <row r="56" spans="1:10" ht="51" customHeight="1" x14ac:dyDescent="0.35">
      <c r="A56" s="19" t="s">
        <v>5218</v>
      </c>
      <c r="B56" s="77" t="s">
        <v>2758</v>
      </c>
      <c r="C56" s="19" t="s">
        <v>5219</v>
      </c>
      <c r="D56" s="19" t="s">
        <v>5083</v>
      </c>
      <c r="E56" s="19" t="s">
        <v>1939</v>
      </c>
      <c r="F56" s="25" t="s">
        <v>5220</v>
      </c>
      <c r="G56" s="19" t="s">
        <v>28</v>
      </c>
      <c r="H56" s="26"/>
      <c r="I56" s="19" t="s">
        <v>1939</v>
      </c>
      <c r="J56" s="25" t="s">
        <v>5221</v>
      </c>
    </row>
    <row r="57" spans="1:10" ht="35.15" customHeight="1" x14ac:dyDescent="0.35">
      <c r="A57" s="19" t="s">
        <v>5222</v>
      </c>
      <c r="B57" s="77" t="s">
        <v>2763</v>
      </c>
      <c r="C57" s="19" t="s">
        <v>5223</v>
      </c>
      <c r="D57" s="19" t="s">
        <v>5083</v>
      </c>
      <c r="E57" s="19" t="s">
        <v>1475</v>
      </c>
      <c r="F57" s="25" t="s">
        <v>5224</v>
      </c>
      <c r="G57" s="19" t="s">
        <v>28</v>
      </c>
      <c r="H57" s="26"/>
      <c r="I57" s="19" t="s">
        <v>1475</v>
      </c>
      <c r="J57" s="25" t="s">
        <v>994</v>
      </c>
    </row>
    <row r="58" spans="1:10" ht="51" customHeight="1" x14ac:dyDescent="0.35">
      <c r="A58" s="19" t="s">
        <v>5225</v>
      </c>
      <c r="B58" s="77" t="s">
        <v>2766</v>
      </c>
      <c r="C58" s="19" t="s">
        <v>5226</v>
      </c>
      <c r="D58" s="19" t="s">
        <v>5083</v>
      </c>
      <c r="E58" s="19" t="s">
        <v>1258</v>
      </c>
      <c r="F58" s="25" t="s">
        <v>5227</v>
      </c>
      <c r="G58" s="19" t="s">
        <v>28</v>
      </c>
      <c r="H58" s="26"/>
      <c r="I58" s="19" t="s">
        <v>1258</v>
      </c>
      <c r="J58" s="25" t="s">
        <v>5228</v>
      </c>
    </row>
    <row r="59" spans="1:10" ht="35.15" customHeight="1" x14ac:dyDescent="0.35">
      <c r="A59" s="19" t="s">
        <v>5229</v>
      </c>
      <c r="B59" s="77" t="s">
        <v>2770</v>
      </c>
      <c r="C59" s="26" t="s">
        <v>5230</v>
      </c>
      <c r="D59" s="19" t="s">
        <v>5083</v>
      </c>
      <c r="E59" s="19" t="s">
        <v>1939</v>
      </c>
      <c r="F59" s="25" t="s">
        <v>5231</v>
      </c>
      <c r="G59" s="19" t="s">
        <v>28</v>
      </c>
      <c r="H59" s="26"/>
      <c r="I59" s="19" t="s">
        <v>1939</v>
      </c>
      <c r="J59" s="25" t="s">
        <v>5232</v>
      </c>
    </row>
    <row r="60" spans="1:10" ht="27" customHeight="1" x14ac:dyDescent="0.35">
      <c r="A60" s="128">
        <v>5001.13</v>
      </c>
      <c r="B60" s="9" t="s">
        <v>2773</v>
      </c>
      <c r="C60" s="19" t="s">
        <v>2774</v>
      </c>
      <c r="D60" s="24"/>
      <c r="E60" s="119">
        <v>1</v>
      </c>
      <c r="F60" s="11" t="s">
        <v>5233</v>
      </c>
      <c r="G60" s="24"/>
      <c r="H60" s="24"/>
      <c r="I60" s="119">
        <v>1</v>
      </c>
      <c r="J60" s="11" t="s">
        <v>5234</v>
      </c>
    </row>
    <row r="61" spans="1:10" ht="27" customHeight="1" x14ac:dyDescent="0.35">
      <c r="A61" s="19" t="s">
        <v>5235</v>
      </c>
      <c r="B61" s="77" t="s">
        <v>5236</v>
      </c>
      <c r="C61" s="19" t="s">
        <v>5237</v>
      </c>
      <c r="D61" s="19" t="s">
        <v>5140</v>
      </c>
      <c r="E61" s="19" t="s">
        <v>1475</v>
      </c>
      <c r="F61" s="25" t="s">
        <v>5238</v>
      </c>
      <c r="G61" s="19" t="s">
        <v>28</v>
      </c>
      <c r="H61" s="24"/>
      <c r="I61" s="19" t="s">
        <v>1475</v>
      </c>
      <c r="J61" s="25" t="s">
        <v>5239</v>
      </c>
    </row>
    <row r="62" spans="1:10" ht="27" customHeight="1" x14ac:dyDescent="0.35">
      <c r="A62" s="19" t="s">
        <v>5240</v>
      </c>
      <c r="B62" s="77" t="s">
        <v>5241</v>
      </c>
      <c r="C62" s="19" t="s">
        <v>5237</v>
      </c>
      <c r="D62" s="19" t="s">
        <v>5242</v>
      </c>
      <c r="E62" s="19" t="s">
        <v>1475</v>
      </c>
      <c r="F62" s="25" t="s">
        <v>5243</v>
      </c>
      <c r="G62" s="19" t="s">
        <v>28</v>
      </c>
      <c r="H62" s="24"/>
      <c r="I62" s="19" t="s">
        <v>1475</v>
      </c>
      <c r="J62" s="25" t="s">
        <v>5244</v>
      </c>
    </row>
    <row r="63" spans="1:10" ht="27" customHeight="1" x14ac:dyDescent="0.35">
      <c r="A63" s="19" t="s">
        <v>5245</v>
      </c>
      <c r="B63" s="77" t="s">
        <v>5246</v>
      </c>
      <c r="C63" s="19" t="s">
        <v>5237</v>
      </c>
      <c r="D63" s="19" t="s">
        <v>5149</v>
      </c>
      <c r="E63" s="19" t="s">
        <v>1475</v>
      </c>
      <c r="F63" s="25" t="s">
        <v>5247</v>
      </c>
      <c r="G63" s="19" t="s">
        <v>28</v>
      </c>
      <c r="H63" s="24"/>
      <c r="I63" s="19" t="s">
        <v>1475</v>
      </c>
      <c r="J63" s="25" t="s">
        <v>841</v>
      </c>
    </row>
    <row r="64" spans="1:10" ht="27" customHeight="1" x14ac:dyDescent="0.35">
      <c r="A64" s="19" t="s">
        <v>5248</v>
      </c>
      <c r="B64" s="77" t="s">
        <v>5249</v>
      </c>
      <c r="C64" s="19" t="s">
        <v>5237</v>
      </c>
      <c r="D64" s="19" t="s">
        <v>5250</v>
      </c>
      <c r="E64" s="19" t="s">
        <v>1475</v>
      </c>
      <c r="F64" s="25" t="s">
        <v>5247</v>
      </c>
      <c r="G64" s="19" t="s">
        <v>28</v>
      </c>
      <c r="H64" s="24"/>
      <c r="I64" s="19" t="s">
        <v>1475</v>
      </c>
      <c r="J64" s="25" t="s">
        <v>5251</v>
      </c>
    </row>
    <row r="65" spans="1:10" ht="27" customHeight="1" x14ac:dyDescent="0.35">
      <c r="A65" s="19" t="s">
        <v>5252</v>
      </c>
      <c r="B65" s="77" t="s">
        <v>5253</v>
      </c>
      <c r="C65" s="19" t="s">
        <v>5237</v>
      </c>
      <c r="D65" s="19" t="s">
        <v>5156</v>
      </c>
      <c r="E65" s="19" t="s">
        <v>1475</v>
      </c>
      <c r="F65" s="25" t="s">
        <v>5254</v>
      </c>
      <c r="G65" s="19" t="s">
        <v>28</v>
      </c>
      <c r="H65" s="24"/>
      <c r="I65" s="19" t="s">
        <v>1475</v>
      </c>
      <c r="J65" s="25" t="s">
        <v>5196</v>
      </c>
    </row>
    <row r="66" spans="1:10" ht="27" customHeight="1" x14ac:dyDescent="0.35">
      <c r="A66" s="19" t="s">
        <v>5255</v>
      </c>
      <c r="B66" s="77" t="s">
        <v>5256</v>
      </c>
      <c r="C66" s="19" t="s">
        <v>5237</v>
      </c>
      <c r="D66" s="19" t="s">
        <v>5160</v>
      </c>
      <c r="E66" s="19" t="s">
        <v>1475</v>
      </c>
      <c r="F66" s="25" t="s">
        <v>5257</v>
      </c>
      <c r="G66" s="19" t="s">
        <v>28</v>
      </c>
      <c r="H66" s="24"/>
      <c r="I66" s="19" t="s">
        <v>1475</v>
      </c>
      <c r="J66" s="25" t="s">
        <v>5258</v>
      </c>
    </row>
    <row r="67" spans="1:10" ht="27" customHeight="1" x14ac:dyDescent="0.35">
      <c r="A67" s="19" t="s">
        <v>5259</v>
      </c>
      <c r="B67" s="77" t="s">
        <v>5260</v>
      </c>
      <c r="C67" s="19" t="s">
        <v>5237</v>
      </c>
      <c r="D67" s="19" t="s">
        <v>5164</v>
      </c>
      <c r="E67" s="19" t="s">
        <v>1475</v>
      </c>
      <c r="F67" s="25" t="s">
        <v>5261</v>
      </c>
      <c r="G67" s="19" t="s">
        <v>28</v>
      </c>
      <c r="H67" s="24"/>
      <c r="I67" s="19" t="s">
        <v>1475</v>
      </c>
      <c r="J67" s="25" t="s">
        <v>5262</v>
      </c>
    </row>
    <row r="68" spans="1:10" ht="27" customHeight="1" x14ac:dyDescent="0.35">
      <c r="A68" s="19" t="s">
        <v>5263</v>
      </c>
      <c r="B68" s="77" t="s">
        <v>5264</v>
      </c>
      <c r="C68" s="19" t="s">
        <v>5237</v>
      </c>
      <c r="D68" s="19" t="s">
        <v>5168</v>
      </c>
      <c r="E68" s="19" t="s">
        <v>1475</v>
      </c>
      <c r="F68" s="25" t="s">
        <v>5265</v>
      </c>
      <c r="G68" s="19" t="s">
        <v>28</v>
      </c>
      <c r="H68" s="24"/>
      <c r="I68" s="19" t="s">
        <v>1475</v>
      </c>
      <c r="J68" s="25" t="s">
        <v>5266</v>
      </c>
    </row>
    <row r="69" spans="1:10" ht="27" customHeight="1" x14ac:dyDescent="0.35">
      <c r="A69" s="19" t="s">
        <v>5267</v>
      </c>
      <c r="B69" s="77" t="s">
        <v>5268</v>
      </c>
      <c r="C69" s="19" t="s">
        <v>5237</v>
      </c>
      <c r="D69" s="19" t="s">
        <v>5172</v>
      </c>
      <c r="E69" s="19" t="s">
        <v>1475</v>
      </c>
      <c r="F69" s="25" t="s">
        <v>5269</v>
      </c>
      <c r="G69" s="19" t="s">
        <v>28</v>
      </c>
      <c r="H69" s="24"/>
      <c r="I69" s="19" t="s">
        <v>1475</v>
      </c>
      <c r="J69" s="25" t="s">
        <v>839</v>
      </c>
    </row>
    <row r="70" spans="1:10" ht="27" customHeight="1" x14ac:dyDescent="0.35">
      <c r="A70" s="19" t="s">
        <v>5270</v>
      </c>
      <c r="B70" s="77" t="s">
        <v>5271</v>
      </c>
      <c r="C70" s="19" t="s">
        <v>5237</v>
      </c>
      <c r="D70" s="19" t="s">
        <v>5176</v>
      </c>
      <c r="E70" s="19" t="s">
        <v>1475</v>
      </c>
      <c r="F70" s="25" t="s">
        <v>5272</v>
      </c>
      <c r="G70" s="19" t="s">
        <v>28</v>
      </c>
      <c r="H70" s="24"/>
      <c r="I70" s="19" t="s">
        <v>1475</v>
      </c>
      <c r="J70" s="25" t="s">
        <v>5262</v>
      </c>
    </row>
    <row r="71" spans="1:10" ht="9.25" customHeight="1" x14ac:dyDescent="0.35">
      <c r="A71" s="178">
        <v>5001.1400000000003</v>
      </c>
      <c r="B71" s="180" t="s">
        <v>2794</v>
      </c>
      <c r="C71" s="28" t="s">
        <v>5273</v>
      </c>
      <c r="D71" s="175"/>
      <c r="E71" s="121">
        <v>0.3</v>
      </c>
      <c r="F71" s="13" t="s">
        <v>5274</v>
      </c>
      <c r="G71" s="175"/>
      <c r="H71" s="175"/>
      <c r="I71" s="121">
        <v>0.4</v>
      </c>
      <c r="J71" s="273">
        <v>0</v>
      </c>
    </row>
    <row r="72" spans="1:10" ht="9.65" customHeight="1" x14ac:dyDescent="0.3">
      <c r="A72" s="122"/>
      <c r="B72" s="122"/>
      <c r="C72" s="123" t="s">
        <v>2702</v>
      </c>
      <c r="D72" s="176"/>
      <c r="E72" s="122"/>
      <c r="F72" s="122"/>
      <c r="G72" s="176"/>
      <c r="H72" s="176"/>
      <c r="I72" s="122"/>
      <c r="J72" s="122"/>
    </row>
    <row r="73" spans="1:10" ht="9.65" customHeight="1" x14ac:dyDescent="0.3">
      <c r="A73" s="122"/>
      <c r="B73" s="122"/>
      <c r="C73" s="123" t="s">
        <v>5275</v>
      </c>
      <c r="D73" s="176"/>
      <c r="E73" s="124">
        <v>0.3</v>
      </c>
      <c r="F73" s="122"/>
      <c r="G73" s="176"/>
      <c r="H73" s="176"/>
      <c r="I73" s="124">
        <v>0.4</v>
      </c>
      <c r="J73" s="122"/>
    </row>
    <row r="74" spans="1:10" ht="17.899999999999999" customHeight="1" x14ac:dyDescent="0.35">
      <c r="A74" s="36"/>
      <c r="B74" s="36"/>
      <c r="C74" s="20" t="s">
        <v>5276</v>
      </c>
      <c r="D74" s="177"/>
      <c r="E74" s="36"/>
      <c r="F74" s="36"/>
      <c r="G74" s="177"/>
      <c r="H74" s="177"/>
      <c r="I74" s="36"/>
      <c r="J74" s="36"/>
    </row>
    <row r="75" spans="1:10" ht="30" customHeight="1" x14ac:dyDescent="0.35">
      <c r="A75" s="28" t="s">
        <v>5277</v>
      </c>
      <c r="B75" s="85" t="s">
        <v>5278</v>
      </c>
      <c r="C75" s="28" t="s">
        <v>5279</v>
      </c>
      <c r="D75" s="28" t="s">
        <v>5140</v>
      </c>
      <c r="E75" s="28" t="s">
        <v>1939</v>
      </c>
      <c r="F75" s="31" t="s">
        <v>846</v>
      </c>
      <c r="G75" s="28" t="s">
        <v>28</v>
      </c>
      <c r="H75" s="175"/>
      <c r="I75" s="28" t="s">
        <v>1939</v>
      </c>
      <c r="J75" s="127">
        <v>0</v>
      </c>
    </row>
    <row r="76" spans="1:10" ht="30" customHeight="1" x14ac:dyDescent="0.35">
      <c r="A76" s="19" t="s">
        <v>5280</v>
      </c>
      <c r="B76" s="77" t="s">
        <v>5281</v>
      </c>
      <c r="C76" s="19" t="s">
        <v>5279</v>
      </c>
      <c r="D76" s="19" t="s">
        <v>5282</v>
      </c>
      <c r="E76" s="19" t="s">
        <v>1939</v>
      </c>
      <c r="F76" s="25" t="s">
        <v>846</v>
      </c>
      <c r="G76" s="19" t="s">
        <v>28</v>
      </c>
      <c r="H76" s="26"/>
      <c r="I76" s="19" t="s">
        <v>1939</v>
      </c>
      <c r="J76" s="61">
        <v>0</v>
      </c>
    </row>
    <row r="77" spans="1:10" ht="30" customHeight="1" x14ac:dyDescent="0.35">
      <c r="A77" s="19" t="s">
        <v>5283</v>
      </c>
      <c r="B77" s="77" t="s">
        <v>5284</v>
      </c>
      <c r="C77" s="19" t="s">
        <v>5279</v>
      </c>
      <c r="D77" s="19" t="s">
        <v>5149</v>
      </c>
      <c r="E77" s="19" t="s">
        <v>1939</v>
      </c>
      <c r="F77" s="25" t="s">
        <v>846</v>
      </c>
      <c r="G77" s="19" t="s">
        <v>28</v>
      </c>
      <c r="H77" s="26"/>
      <c r="I77" s="19" t="s">
        <v>1939</v>
      </c>
      <c r="J77" s="61">
        <v>0</v>
      </c>
    </row>
    <row r="78" spans="1:10" ht="30" customHeight="1" x14ac:dyDescent="0.35">
      <c r="A78" s="19" t="s">
        <v>5285</v>
      </c>
      <c r="B78" s="77" t="s">
        <v>5286</v>
      </c>
      <c r="C78" s="19" t="s">
        <v>5279</v>
      </c>
      <c r="D78" s="19" t="s">
        <v>5153</v>
      </c>
      <c r="E78" s="19" t="s">
        <v>1939</v>
      </c>
      <c r="F78" s="25" t="s">
        <v>846</v>
      </c>
      <c r="G78" s="19" t="s">
        <v>28</v>
      </c>
      <c r="H78" s="26"/>
      <c r="I78" s="19" t="s">
        <v>1939</v>
      </c>
      <c r="J78" s="61">
        <v>0</v>
      </c>
    </row>
    <row r="79" spans="1:10" ht="30" customHeight="1" x14ac:dyDescent="0.35">
      <c r="A79" s="19" t="s">
        <v>5287</v>
      </c>
      <c r="B79" s="77" t="s">
        <v>5288</v>
      </c>
      <c r="C79" s="19" t="s">
        <v>5279</v>
      </c>
      <c r="D79" s="19" t="s">
        <v>5156</v>
      </c>
      <c r="E79" s="19" t="s">
        <v>1939</v>
      </c>
      <c r="F79" s="25" t="s">
        <v>846</v>
      </c>
      <c r="G79" s="19" t="s">
        <v>28</v>
      </c>
      <c r="H79" s="26"/>
      <c r="I79" s="19" t="s">
        <v>1939</v>
      </c>
      <c r="J79" s="61">
        <v>0</v>
      </c>
    </row>
    <row r="80" spans="1:10" ht="30" customHeight="1" x14ac:dyDescent="0.35">
      <c r="A80" s="19" t="s">
        <v>5289</v>
      </c>
      <c r="B80" s="77" t="s">
        <v>5290</v>
      </c>
      <c r="C80" s="19" t="s">
        <v>5279</v>
      </c>
      <c r="D80" s="19" t="s">
        <v>5160</v>
      </c>
      <c r="E80" s="19" t="s">
        <v>1939</v>
      </c>
      <c r="F80" s="25" t="s">
        <v>5291</v>
      </c>
      <c r="G80" s="19" t="s">
        <v>28</v>
      </c>
      <c r="H80" s="26"/>
      <c r="I80" s="19" t="s">
        <v>1939</v>
      </c>
      <c r="J80" s="61">
        <v>0</v>
      </c>
    </row>
    <row r="81" spans="1:10" ht="30" customHeight="1" x14ac:dyDescent="0.35">
      <c r="A81" s="19" t="s">
        <v>5292</v>
      </c>
      <c r="B81" s="77" t="s">
        <v>5293</v>
      </c>
      <c r="C81" s="19" t="s">
        <v>5279</v>
      </c>
      <c r="D81" s="19" t="s">
        <v>5164</v>
      </c>
      <c r="E81" s="19" t="s">
        <v>1939</v>
      </c>
      <c r="F81" s="25" t="s">
        <v>5294</v>
      </c>
      <c r="G81" s="19" t="s">
        <v>28</v>
      </c>
      <c r="H81" s="26"/>
      <c r="I81" s="19" t="s">
        <v>1939</v>
      </c>
      <c r="J81" s="61">
        <v>0</v>
      </c>
    </row>
    <row r="82" spans="1:10" ht="30" customHeight="1" x14ac:dyDescent="0.35">
      <c r="A82" s="19" t="s">
        <v>5295</v>
      </c>
      <c r="B82" s="26" t="s">
        <v>5296</v>
      </c>
      <c r="C82" s="19" t="s">
        <v>5279</v>
      </c>
      <c r="D82" s="19" t="s">
        <v>5168</v>
      </c>
      <c r="E82" s="19" t="s">
        <v>1939</v>
      </c>
      <c r="F82" s="25" t="s">
        <v>846</v>
      </c>
      <c r="G82" s="19" t="s">
        <v>28</v>
      </c>
      <c r="H82" s="26"/>
      <c r="I82" s="19" t="s">
        <v>1939</v>
      </c>
      <c r="J82" s="61">
        <v>0</v>
      </c>
    </row>
    <row r="83" spans="1:10" ht="30" customHeight="1" x14ac:dyDescent="0.35">
      <c r="A83" s="19" t="s">
        <v>5297</v>
      </c>
      <c r="B83" s="77" t="s">
        <v>5298</v>
      </c>
      <c r="C83" s="19" t="s">
        <v>5279</v>
      </c>
      <c r="D83" s="19" t="s">
        <v>5172</v>
      </c>
      <c r="E83" s="19" t="s">
        <v>1939</v>
      </c>
      <c r="F83" s="25" t="s">
        <v>846</v>
      </c>
      <c r="G83" s="19" t="s">
        <v>28</v>
      </c>
      <c r="H83" s="26"/>
      <c r="I83" s="19" t="s">
        <v>1939</v>
      </c>
      <c r="J83" s="61">
        <v>0</v>
      </c>
    </row>
    <row r="84" spans="1:10" ht="30" customHeight="1" x14ac:dyDescent="0.35">
      <c r="A84" s="19" t="s">
        <v>5299</v>
      </c>
      <c r="B84" s="77" t="s">
        <v>5300</v>
      </c>
      <c r="C84" s="19" t="s">
        <v>5279</v>
      </c>
      <c r="D84" s="19" t="s">
        <v>5176</v>
      </c>
      <c r="E84" s="19" t="s">
        <v>1939</v>
      </c>
      <c r="F84" s="25" t="s">
        <v>846</v>
      </c>
      <c r="G84" s="19" t="s">
        <v>28</v>
      </c>
      <c r="H84" s="26"/>
      <c r="I84" s="19" t="s">
        <v>1939</v>
      </c>
      <c r="J84" s="61">
        <v>0</v>
      </c>
    </row>
    <row r="85" spans="1:10" ht="35.15" customHeight="1" x14ac:dyDescent="0.35">
      <c r="A85" s="128">
        <v>5001.1499999999996</v>
      </c>
      <c r="B85" s="9" t="s">
        <v>2815</v>
      </c>
      <c r="C85" s="19" t="s">
        <v>5301</v>
      </c>
      <c r="D85" s="26"/>
      <c r="E85" s="19" t="s">
        <v>41</v>
      </c>
      <c r="F85" s="11" t="s">
        <v>5302</v>
      </c>
      <c r="G85" s="26"/>
      <c r="H85" s="26"/>
      <c r="I85" s="19" t="s">
        <v>41</v>
      </c>
      <c r="J85" s="120">
        <v>0</v>
      </c>
    </row>
    <row r="86" spans="1:10" ht="43" customHeight="1" x14ac:dyDescent="0.35">
      <c r="A86" s="19" t="s">
        <v>5303</v>
      </c>
      <c r="B86" s="77" t="s">
        <v>5304</v>
      </c>
      <c r="C86" s="19" t="s">
        <v>5305</v>
      </c>
      <c r="D86" s="19" t="s">
        <v>5140</v>
      </c>
      <c r="E86" s="19" t="s">
        <v>1475</v>
      </c>
      <c r="F86" s="25" t="s">
        <v>5306</v>
      </c>
      <c r="G86" s="19" t="s">
        <v>28</v>
      </c>
      <c r="H86" s="26"/>
      <c r="I86" s="19" t="s">
        <v>1475</v>
      </c>
      <c r="J86" s="61">
        <v>0</v>
      </c>
    </row>
    <row r="87" spans="1:10" ht="43" customHeight="1" x14ac:dyDescent="0.35">
      <c r="A87" s="19" t="s">
        <v>5307</v>
      </c>
      <c r="B87" s="77" t="s">
        <v>5308</v>
      </c>
      <c r="C87" s="19" t="s">
        <v>5305</v>
      </c>
      <c r="D87" s="19" t="s">
        <v>5282</v>
      </c>
      <c r="E87" s="19" t="s">
        <v>1475</v>
      </c>
      <c r="F87" s="25" t="s">
        <v>5309</v>
      </c>
      <c r="G87" s="19" t="s">
        <v>28</v>
      </c>
      <c r="H87" s="26"/>
      <c r="I87" s="19" t="s">
        <v>1475</v>
      </c>
      <c r="J87" s="61">
        <v>0</v>
      </c>
    </row>
    <row r="88" spans="1:10" ht="43" customHeight="1" x14ac:dyDescent="0.35">
      <c r="A88" s="19" t="s">
        <v>5310</v>
      </c>
      <c r="B88" s="77" t="s">
        <v>5311</v>
      </c>
      <c r="C88" s="19" t="s">
        <v>5305</v>
      </c>
      <c r="D88" s="19" t="s">
        <v>5149</v>
      </c>
      <c r="E88" s="19" t="s">
        <v>1475</v>
      </c>
      <c r="F88" s="25" t="s">
        <v>5306</v>
      </c>
      <c r="G88" s="19" t="s">
        <v>28</v>
      </c>
      <c r="H88" s="26"/>
      <c r="I88" s="19" t="s">
        <v>1475</v>
      </c>
      <c r="J88" s="61">
        <v>0</v>
      </c>
    </row>
    <row r="89" spans="1:10" ht="43" customHeight="1" x14ac:dyDescent="0.35">
      <c r="A89" s="19" t="s">
        <v>5312</v>
      </c>
      <c r="B89" s="77" t="s">
        <v>5313</v>
      </c>
      <c r="C89" s="19" t="s">
        <v>5305</v>
      </c>
      <c r="D89" s="19" t="s">
        <v>5153</v>
      </c>
      <c r="E89" s="19" t="s">
        <v>1475</v>
      </c>
      <c r="F89" s="25" t="s">
        <v>5306</v>
      </c>
      <c r="G89" s="19" t="s">
        <v>28</v>
      </c>
      <c r="H89" s="26"/>
      <c r="I89" s="19" t="s">
        <v>1475</v>
      </c>
      <c r="J89" s="61">
        <v>0</v>
      </c>
    </row>
    <row r="90" spans="1:10" ht="43" customHeight="1" x14ac:dyDescent="0.35">
      <c r="A90" s="19" t="s">
        <v>5314</v>
      </c>
      <c r="B90" s="77" t="s">
        <v>5315</v>
      </c>
      <c r="C90" s="19" t="s">
        <v>5305</v>
      </c>
      <c r="D90" s="19" t="s">
        <v>5156</v>
      </c>
      <c r="E90" s="19" t="s">
        <v>1475</v>
      </c>
      <c r="F90" s="25" t="s">
        <v>5309</v>
      </c>
      <c r="G90" s="19" t="s">
        <v>28</v>
      </c>
      <c r="H90" s="26"/>
      <c r="I90" s="19" t="s">
        <v>1475</v>
      </c>
      <c r="J90" s="61">
        <v>0</v>
      </c>
    </row>
    <row r="91" spans="1:10" ht="43" customHeight="1" x14ac:dyDescent="0.35">
      <c r="A91" s="19" t="s">
        <v>5316</v>
      </c>
      <c r="B91" s="77" t="s">
        <v>5317</v>
      </c>
      <c r="C91" s="19" t="s">
        <v>5305</v>
      </c>
      <c r="D91" s="19" t="s">
        <v>5160</v>
      </c>
      <c r="E91" s="19" t="s">
        <v>1475</v>
      </c>
      <c r="F91" s="25" t="s">
        <v>5318</v>
      </c>
      <c r="G91" s="19" t="s">
        <v>28</v>
      </c>
      <c r="H91" s="26"/>
      <c r="I91" s="19" t="s">
        <v>1475</v>
      </c>
      <c r="J91" s="61">
        <v>0</v>
      </c>
    </row>
    <row r="92" spans="1:10" ht="43" customHeight="1" x14ac:dyDescent="0.35">
      <c r="A92" s="19" t="s">
        <v>5319</v>
      </c>
      <c r="B92" s="77" t="s">
        <v>5320</v>
      </c>
      <c r="C92" s="19" t="s">
        <v>5305</v>
      </c>
      <c r="D92" s="19" t="s">
        <v>5164</v>
      </c>
      <c r="E92" s="19" t="s">
        <v>1939</v>
      </c>
      <c r="F92" s="25" t="s">
        <v>5321</v>
      </c>
      <c r="G92" s="19" t="s">
        <v>28</v>
      </c>
      <c r="H92" s="26"/>
      <c r="I92" s="19" t="s">
        <v>1939</v>
      </c>
      <c r="J92" s="61">
        <v>0</v>
      </c>
    </row>
    <row r="93" spans="1:10" ht="43" customHeight="1" x14ac:dyDescent="0.35">
      <c r="A93" s="28" t="s">
        <v>5322</v>
      </c>
      <c r="B93" s="85" t="s">
        <v>5323</v>
      </c>
      <c r="C93" s="28" t="s">
        <v>5305</v>
      </c>
      <c r="D93" s="28" t="s">
        <v>5168</v>
      </c>
      <c r="E93" s="28" t="s">
        <v>1939</v>
      </c>
      <c r="F93" s="31" t="s">
        <v>5265</v>
      </c>
      <c r="G93" s="28" t="s">
        <v>28</v>
      </c>
      <c r="H93" s="175"/>
      <c r="I93" s="28" t="s">
        <v>1939</v>
      </c>
      <c r="J93" s="127">
        <v>0</v>
      </c>
    </row>
    <row r="94" spans="1:10" ht="43" customHeight="1" x14ac:dyDescent="0.35">
      <c r="A94" s="19" t="s">
        <v>5324</v>
      </c>
      <c r="B94" s="77" t="s">
        <v>5325</v>
      </c>
      <c r="C94" s="19" t="s">
        <v>5305</v>
      </c>
      <c r="D94" s="19" t="s">
        <v>5172</v>
      </c>
      <c r="E94" s="19" t="s">
        <v>1939</v>
      </c>
      <c r="F94" s="25" t="s">
        <v>5306</v>
      </c>
      <c r="G94" s="19" t="s">
        <v>28</v>
      </c>
      <c r="H94" s="26"/>
      <c r="I94" s="19" t="s">
        <v>1939</v>
      </c>
      <c r="J94" s="61">
        <v>0</v>
      </c>
    </row>
    <row r="95" spans="1:10" ht="43" customHeight="1" x14ac:dyDescent="0.35">
      <c r="A95" s="19" t="s">
        <v>5326</v>
      </c>
      <c r="B95" s="77" t="s">
        <v>5327</v>
      </c>
      <c r="C95" s="19" t="s">
        <v>5305</v>
      </c>
      <c r="D95" s="19" t="s">
        <v>5328</v>
      </c>
      <c r="E95" s="19" t="s">
        <v>1939</v>
      </c>
      <c r="F95" s="25" t="s">
        <v>5306</v>
      </c>
      <c r="G95" s="19" t="s">
        <v>28</v>
      </c>
      <c r="H95" s="26"/>
      <c r="I95" s="19" t="s">
        <v>1939</v>
      </c>
      <c r="J95" s="61">
        <v>0</v>
      </c>
    </row>
    <row r="96" spans="1:10" ht="27" customHeight="1" x14ac:dyDescent="0.35">
      <c r="A96" s="128">
        <v>5001.16</v>
      </c>
      <c r="B96" s="9" t="s">
        <v>2836</v>
      </c>
      <c r="C96" s="19" t="s">
        <v>5329</v>
      </c>
      <c r="D96" s="24"/>
      <c r="E96" s="119">
        <v>0.2</v>
      </c>
      <c r="F96" s="11" t="s">
        <v>5330</v>
      </c>
      <c r="G96" s="24"/>
      <c r="H96" s="24"/>
      <c r="I96" s="119">
        <v>0.3</v>
      </c>
      <c r="J96" s="11" t="s">
        <v>5331</v>
      </c>
    </row>
    <row r="97" spans="1:10" ht="27" customHeight="1" x14ac:dyDescent="0.35">
      <c r="A97" s="19" t="s">
        <v>5332</v>
      </c>
      <c r="B97" s="77" t="s">
        <v>5333</v>
      </c>
      <c r="C97" s="19" t="s">
        <v>5334</v>
      </c>
      <c r="D97" s="19" t="s">
        <v>5140</v>
      </c>
      <c r="E97" s="19" t="s">
        <v>1475</v>
      </c>
      <c r="F97" s="25" t="s">
        <v>5335</v>
      </c>
      <c r="G97" s="19" t="s">
        <v>28</v>
      </c>
      <c r="H97" s="24"/>
      <c r="I97" s="19" t="s">
        <v>1475</v>
      </c>
      <c r="J97" s="25" t="s">
        <v>5045</v>
      </c>
    </row>
    <row r="98" spans="1:10" ht="27" customHeight="1" x14ac:dyDescent="0.35">
      <c r="A98" s="19" t="s">
        <v>5336</v>
      </c>
      <c r="B98" s="77" t="s">
        <v>5337</v>
      </c>
      <c r="C98" s="19" t="s">
        <v>5334</v>
      </c>
      <c r="D98" s="19" t="s">
        <v>5282</v>
      </c>
      <c r="E98" s="19" t="s">
        <v>1475</v>
      </c>
      <c r="F98" s="25" t="s">
        <v>5338</v>
      </c>
      <c r="G98" s="19" t="s">
        <v>28</v>
      </c>
      <c r="H98" s="24"/>
      <c r="I98" s="19" t="s">
        <v>1475</v>
      </c>
      <c r="J98" s="25" t="s">
        <v>5045</v>
      </c>
    </row>
    <row r="99" spans="1:10" ht="27" customHeight="1" x14ac:dyDescent="0.35">
      <c r="A99" s="19" t="s">
        <v>5339</v>
      </c>
      <c r="B99" s="77" t="s">
        <v>5340</v>
      </c>
      <c r="C99" s="19" t="s">
        <v>5334</v>
      </c>
      <c r="D99" s="19" t="s">
        <v>5149</v>
      </c>
      <c r="E99" s="19" t="s">
        <v>1475</v>
      </c>
      <c r="F99" s="25" t="s">
        <v>5341</v>
      </c>
      <c r="G99" s="19" t="s">
        <v>28</v>
      </c>
      <c r="H99" s="24"/>
      <c r="I99" s="19" t="s">
        <v>1475</v>
      </c>
      <c r="J99" s="25" t="s">
        <v>5045</v>
      </c>
    </row>
    <row r="100" spans="1:10" ht="27" customHeight="1" x14ac:dyDescent="0.35">
      <c r="A100" s="19" t="s">
        <v>5342</v>
      </c>
      <c r="B100" s="77" t="s">
        <v>5343</v>
      </c>
      <c r="C100" s="19" t="s">
        <v>5334</v>
      </c>
      <c r="D100" s="19" t="s">
        <v>5153</v>
      </c>
      <c r="E100" s="19" t="s">
        <v>1475</v>
      </c>
      <c r="F100" s="25" t="s">
        <v>5341</v>
      </c>
      <c r="G100" s="19" t="s">
        <v>28</v>
      </c>
      <c r="H100" s="24"/>
      <c r="I100" s="19" t="s">
        <v>1475</v>
      </c>
      <c r="J100" s="25" t="s">
        <v>5045</v>
      </c>
    </row>
    <row r="101" spans="1:10" ht="27" customHeight="1" x14ac:dyDescent="0.35">
      <c r="A101" s="19" t="s">
        <v>5344</v>
      </c>
      <c r="B101" s="77" t="s">
        <v>5345</v>
      </c>
      <c r="C101" s="19" t="s">
        <v>5334</v>
      </c>
      <c r="D101" s="19" t="s">
        <v>5156</v>
      </c>
      <c r="E101" s="19" t="s">
        <v>1475</v>
      </c>
      <c r="F101" s="25" t="s">
        <v>5346</v>
      </c>
      <c r="G101" s="19" t="s">
        <v>28</v>
      </c>
      <c r="H101" s="24"/>
      <c r="I101" s="19" t="s">
        <v>1475</v>
      </c>
      <c r="J101" s="25" t="s">
        <v>5045</v>
      </c>
    </row>
    <row r="102" spans="1:10" ht="27" customHeight="1" x14ac:dyDescent="0.35">
      <c r="A102" s="19" t="s">
        <v>5347</v>
      </c>
      <c r="B102" s="77" t="s">
        <v>5348</v>
      </c>
      <c r="C102" s="19" t="s">
        <v>5334</v>
      </c>
      <c r="D102" s="19" t="s">
        <v>5160</v>
      </c>
      <c r="E102" s="19" t="s">
        <v>1475</v>
      </c>
      <c r="F102" s="25" t="s">
        <v>5349</v>
      </c>
      <c r="G102" s="19" t="s">
        <v>28</v>
      </c>
      <c r="H102" s="24"/>
      <c r="I102" s="19" t="s">
        <v>1475</v>
      </c>
      <c r="J102" s="25" t="s">
        <v>5045</v>
      </c>
    </row>
    <row r="103" spans="1:10" ht="27" customHeight="1" x14ac:dyDescent="0.35">
      <c r="A103" s="19" t="s">
        <v>5350</v>
      </c>
      <c r="B103" s="77" t="s">
        <v>5351</v>
      </c>
      <c r="C103" s="19" t="s">
        <v>5334</v>
      </c>
      <c r="D103" s="19" t="s">
        <v>5164</v>
      </c>
      <c r="E103" s="19" t="s">
        <v>1475</v>
      </c>
      <c r="F103" s="25" t="s">
        <v>5352</v>
      </c>
      <c r="G103" s="19" t="s">
        <v>28</v>
      </c>
      <c r="H103" s="24"/>
      <c r="I103" s="19" t="s">
        <v>1475</v>
      </c>
      <c r="J103" s="25" t="s">
        <v>5045</v>
      </c>
    </row>
    <row r="104" spans="1:10" ht="27" customHeight="1" x14ac:dyDescent="0.35">
      <c r="A104" s="19" t="s">
        <v>5353</v>
      </c>
      <c r="B104" s="77" t="s">
        <v>5354</v>
      </c>
      <c r="C104" s="19" t="s">
        <v>5334</v>
      </c>
      <c r="D104" s="19" t="s">
        <v>5168</v>
      </c>
      <c r="E104" s="19" t="s">
        <v>1475</v>
      </c>
      <c r="F104" s="25" t="s">
        <v>5355</v>
      </c>
      <c r="G104" s="19" t="s">
        <v>28</v>
      </c>
      <c r="H104" s="24"/>
      <c r="I104" s="19" t="s">
        <v>1475</v>
      </c>
      <c r="J104" s="25" t="s">
        <v>5045</v>
      </c>
    </row>
    <row r="105" spans="1:10" ht="27" customHeight="1" x14ac:dyDescent="0.35">
      <c r="A105" s="19" t="s">
        <v>5356</v>
      </c>
      <c r="B105" s="77" t="s">
        <v>5357</v>
      </c>
      <c r="C105" s="19" t="s">
        <v>5334</v>
      </c>
      <c r="D105" s="19" t="s">
        <v>5172</v>
      </c>
      <c r="E105" s="19" t="s">
        <v>1475</v>
      </c>
      <c r="F105" s="25" t="s">
        <v>5355</v>
      </c>
      <c r="G105" s="19" t="s">
        <v>28</v>
      </c>
      <c r="H105" s="24"/>
      <c r="I105" s="19" t="s">
        <v>1475</v>
      </c>
      <c r="J105" s="25" t="s">
        <v>5045</v>
      </c>
    </row>
    <row r="106" spans="1:10" ht="27" customHeight="1" x14ac:dyDescent="0.35">
      <c r="A106" s="19" t="s">
        <v>5358</v>
      </c>
      <c r="B106" s="77" t="s">
        <v>5359</v>
      </c>
      <c r="C106" s="19" t="s">
        <v>5334</v>
      </c>
      <c r="D106" s="19" t="s">
        <v>5176</v>
      </c>
      <c r="E106" s="19" t="s">
        <v>1475</v>
      </c>
      <c r="F106" s="25" t="s">
        <v>5360</v>
      </c>
      <c r="G106" s="19" t="s">
        <v>28</v>
      </c>
      <c r="H106" s="24"/>
      <c r="I106" s="19" t="s">
        <v>1475</v>
      </c>
      <c r="J106" s="25" t="s">
        <v>5045</v>
      </c>
    </row>
  </sheetData>
  <mergeCells count="6">
    <mergeCell ref="I4:J4"/>
    <mergeCell ref="A4:A5"/>
    <mergeCell ref="B4:B5"/>
    <mergeCell ref="C4:C5"/>
    <mergeCell ref="D4:G4"/>
    <mergeCell ref="H4:H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zoomScale="85" zoomScaleNormal="85" workbookViewId="0">
      <selection activeCell="B11" sqref="B11"/>
    </sheetView>
  </sheetViews>
  <sheetFormatPr defaultColWidth="9.1796875" defaultRowHeight="13" x14ac:dyDescent="0.35"/>
  <cols>
    <col min="1" max="1" width="11.54296875" style="2" customWidth="1"/>
    <col min="2" max="2" width="41.81640625" style="2" customWidth="1"/>
    <col min="3" max="3" width="24" style="2" customWidth="1"/>
    <col min="4" max="7" width="20" style="2" customWidth="1"/>
    <col min="8" max="8" width="24" style="2" customWidth="1"/>
    <col min="9" max="10" width="20" style="2" customWidth="1"/>
    <col min="11" max="11" width="2.26953125" style="2" customWidth="1"/>
    <col min="12" max="16384" width="9.1796875" style="2"/>
  </cols>
  <sheetData>
    <row r="1" spans="1:11" ht="52.4" customHeight="1" x14ac:dyDescent="0.35">
      <c r="A1" s="546" t="s">
        <v>312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</row>
    <row r="2" spans="1:11" ht="11.25" customHeight="1" x14ac:dyDescent="0.35">
      <c r="A2" s="482" t="s">
        <v>3085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</row>
    <row r="3" spans="1:11" ht="39" customHeight="1" x14ac:dyDescent="0.35"/>
    <row r="4" spans="1:11" ht="25" customHeight="1" x14ac:dyDescent="0.35">
      <c r="A4" s="547" t="s">
        <v>0</v>
      </c>
      <c r="B4" s="547" t="s">
        <v>1</v>
      </c>
      <c r="C4" s="547" t="s">
        <v>2</v>
      </c>
      <c r="D4" s="549" t="s">
        <v>3</v>
      </c>
      <c r="E4" s="550"/>
      <c r="F4" s="550"/>
      <c r="G4" s="551"/>
      <c r="H4" s="547" t="s">
        <v>4</v>
      </c>
      <c r="I4" s="549" t="s">
        <v>5</v>
      </c>
      <c r="J4" s="551"/>
    </row>
    <row r="5" spans="1:11" ht="25" customHeight="1" x14ac:dyDescent="0.35">
      <c r="A5" s="548"/>
      <c r="B5" s="548"/>
      <c r="C5" s="548"/>
      <c r="D5" s="3" t="s">
        <v>6</v>
      </c>
      <c r="E5" s="3" t="s">
        <v>7</v>
      </c>
      <c r="F5" s="3" t="s">
        <v>8</v>
      </c>
      <c r="G5" s="6" t="s">
        <v>9</v>
      </c>
      <c r="H5" s="548"/>
      <c r="I5" s="3" t="s">
        <v>7</v>
      </c>
      <c r="J5" s="3" t="s">
        <v>10</v>
      </c>
    </row>
    <row r="6" spans="1:11" ht="13" customHeight="1" x14ac:dyDescent="0.35">
      <c r="A6" s="58" t="s">
        <v>90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</row>
    <row r="7" spans="1:11" ht="13" customHeight="1" x14ac:dyDescent="0.3">
      <c r="A7" s="9" t="s">
        <v>314</v>
      </c>
      <c r="B7" s="9" t="s">
        <v>315</v>
      </c>
      <c r="C7" s="10"/>
      <c r="D7" s="10"/>
      <c r="E7" s="10"/>
      <c r="F7" s="59">
        <f>F8</f>
        <v>83999122298</v>
      </c>
      <c r="G7" s="10"/>
      <c r="H7" s="10"/>
      <c r="I7" s="10"/>
      <c r="J7" s="59">
        <v>185682081708</v>
      </c>
    </row>
    <row r="8" spans="1:11" ht="13" customHeight="1" x14ac:dyDescent="0.3">
      <c r="A8" s="9" t="s">
        <v>3086</v>
      </c>
      <c r="B8" s="9" t="s">
        <v>3087</v>
      </c>
      <c r="C8" s="10"/>
      <c r="D8" s="10"/>
      <c r="E8" s="10"/>
      <c r="F8" s="59">
        <f>F9+F22+F25+F31+F43+F46+F54+F61+F65+F71+F77+F81</f>
        <v>83999122298</v>
      </c>
      <c r="G8" s="10"/>
      <c r="H8" s="10"/>
      <c r="I8" s="10"/>
      <c r="J8" s="59">
        <v>185682081708</v>
      </c>
    </row>
    <row r="9" spans="1:11" ht="84" customHeight="1" x14ac:dyDescent="0.35">
      <c r="A9" s="9" t="s">
        <v>3088</v>
      </c>
      <c r="B9" s="9" t="s">
        <v>13</v>
      </c>
      <c r="C9" s="26" t="s">
        <v>3089</v>
      </c>
      <c r="D9" s="26"/>
      <c r="E9" s="26" t="s">
        <v>2055</v>
      </c>
      <c r="F9" s="59">
        <v>6690776548</v>
      </c>
      <c r="G9" s="26"/>
      <c r="H9" s="26"/>
      <c r="I9" s="26" t="s">
        <v>2055</v>
      </c>
      <c r="J9" s="59">
        <v>29046751103</v>
      </c>
    </row>
    <row r="10" spans="1:11" ht="62.15" customHeight="1" x14ac:dyDescent="0.35">
      <c r="A10" s="19" t="s">
        <v>3090</v>
      </c>
      <c r="B10" s="77" t="s">
        <v>24</v>
      </c>
      <c r="C10" s="26" t="s">
        <v>3091</v>
      </c>
      <c r="D10" s="19" t="s">
        <v>40</v>
      </c>
      <c r="E10" s="26" t="s">
        <v>363</v>
      </c>
      <c r="F10" s="60">
        <v>1042400000</v>
      </c>
      <c r="G10" s="19" t="s">
        <v>28</v>
      </c>
      <c r="H10" s="19" t="s">
        <v>2473</v>
      </c>
      <c r="I10" s="26" t="s">
        <v>1538</v>
      </c>
      <c r="J10" s="60">
        <v>1144526900</v>
      </c>
    </row>
    <row r="11" spans="1:11" ht="54" customHeight="1" x14ac:dyDescent="0.35">
      <c r="A11" s="19" t="s">
        <v>3092</v>
      </c>
      <c r="B11" s="77" t="s">
        <v>30</v>
      </c>
      <c r="C11" s="26" t="s">
        <v>3093</v>
      </c>
      <c r="D11" s="19" t="s">
        <v>40</v>
      </c>
      <c r="E11" s="26" t="s">
        <v>3094</v>
      </c>
      <c r="F11" s="60">
        <v>159841000</v>
      </c>
      <c r="G11" s="19" t="s">
        <v>28</v>
      </c>
      <c r="H11" s="26"/>
      <c r="I11" s="26" t="s">
        <v>3095</v>
      </c>
      <c r="J11" s="60">
        <v>175825100</v>
      </c>
    </row>
    <row r="12" spans="1:11" ht="46" customHeight="1" x14ac:dyDescent="0.35">
      <c r="A12" s="19" t="s">
        <v>3096</v>
      </c>
      <c r="B12" s="77" t="s">
        <v>34</v>
      </c>
      <c r="C12" s="26" t="s">
        <v>3097</v>
      </c>
      <c r="D12" s="19" t="s">
        <v>40</v>
      </c>
      <c r="E12" s="26" t="s">
        <v>3094</v>
      </c>
      <c r="F12" s="60">
        <v>1398327448</v>
      </c>
      <c r="G12" s="19" t="s">
        <v>28</v>
      </c>
      <c r="H12" s="26"/>
      <c r="I12" s="26" t="s">
        <v>3095</v>
      </c>
      <c r="J12" s="60">
        <v>1538160193</v>
      </c>
    </row>
    <row r="13" spans="1:11" ht="38.15" customHeight="1" x14ac:dyDescent="0.35">
      <c r="A13" s="19" t="s">
        <v>3098</v>
      </c>
      <c r="B13" s="77" t="s">
        <v>95</v>
      </c>
      <c r="C13" s="26" t="s">
        <v>3099</v>
      </c>
      <c r="D13" s="19" t="s">
        <v>40</v>
      </c>
      <c r="E13" s="26" t="s">
        <v>3100</v>
      </c>
      <c r="F13" s="60">
        <v>91718000</v>
      </c>
      <c r="G13" s="19" t="s">
        <v>28</v>
      </c>
      <c r="H13" s="26"/>
      <c r="I13" s="26" t="s">
        <v>521</v>
      </c>
      <c r="J13" s="60">
        <v>100889800</v>
      </c>
    </row>
    <row r="14" spans="1:11" ht="38.15" customHeight="1" x14ac:dyDescent="0.35">
      <c r="A14" s="19" t="s">
        <v>3101</v>
      </c>
      <c r="B14" s="77" t="s">
        <v>337</v>
      </c>
      <c r="C14" s="26" t="s">
        <v>3102</v>
      </c>
      <c r="D14" s="19" t="s">
        <v>40</v>
      </c>
      <c r="E14" s="26" t="s">
        <v>3094</v>
      </c>
      <c r="F14" s="60">
        <v>50000000</v>
      </c>
      <c r="G14" s="19" t="s">
        <v>28</v>
      </c>
      <c r="H14" s="19" t="s">
        <v>2473</v>
      </c>
      <c r="I14" s="26" t="s">
        <v>3095</v>
      </c>
      <c r="J14" s="60">
        <v>100000000</v>
      </c>
    </row>
    <row r="15" spans="1:11" ht="38.15" customHeight="1" x14ac:dyDescent="0.35">
      <c r="A15" s="19" t="s">
        <v>3103</v>
      </c>
      <c r="B15" s="77" t="s">
        <v>342</v>
      </c>
      <c r="C15" s="26" t="s">
        <v>3104</v>
      </c>
      <c r="D15" s="19" t="s">
        <v>40</v>
      </c>
      <c r="E15" s="26" t="s">
        <v>3105</v>
      </c>
      <c r="F15" s="60">
        <v>3000900000</v>
      </c>
      <c r="G15" s="19" t="s">
        <v>28</v>
      </c>
      <c r="H15" s="19" t="s">
        <v>2473</v>
      </c>
      <c r="I15" s="26" t="s">
        <v>3106</v>
      </c>
      <c r="J15" s="60">
        <v>24900000000</v>
      </c>
    </row>
    <row r="16" spans="1:11" ht="38.15" customHeight="1" x14ac:dyDescent="0.35">
      <c r="A16" s="19" t="s">
        <v>3107</v>
      </c>
      <c r="B16" s="77" t="s">
        <v>347</v>
      </c>
      <c r="C16" s="26" t="s">
        <v>3108</v>
      </c>
      <c r="D16" s="19" t="s">
        <v>40</v>
      </c>
      <c r="E16" s="26" t="s">
        <v>3109</v>
      </c>
      <c r="F16" s="60">
        <v>50000000</v>
      </c>
      <c r="G16" s="19" t="s">
        <v>28</v>
      </c>
      <c r="H16" s="19" t="s">
        <v>2473</v>
      </c>
      <c r="I16" s="26" t="s">
        <v>3110</v>
      </c>
      <c r="J16" s="60">
        <v>100000000</v>
      </c>
    </row>
    <row r="17" spans="1:10" ht="46" customHeight="1" x14ac:dyDescent="0.35">
      <c r="A17" s="19" t="s">
        <v>3111</v>
      </c>
      <c r="B17" s="77" t="s">
        <v>38</v>
      </c>
      <c r="C17" s="26" t="s">
        <v>3112</v>
      </c>
      <c r="D17" s="19" t="s">
        <v>40</v>
      </c>
      <c r="E17" s="26" t="s">
        <v>3094</v>
      </c>
      <c r="F17" s="60">
        <v>30976000</v>
      </c>
      <c r="G17" s="19" t="s">
        <v>28</v>
      </c>
      <c r="H17" s="19" t="s">
        <v>2473</v>
      </c>
      <c r="I17" s="26" t="s">
        <v>3095</v>
      </c>
      <c r="J17" s="60">
        <v>34073600</v>
      </c>
    </row>
    <row r="18" spans="1:10" ht="46" customHeight="1" x14ac:dyDescent="0.35">
      <c r="A18" s="19" t="s">
        <v>3113</v>
      </c>
      <c r="B18" s="77" t="s">
        <v>97</v>
      </c>
      <c r="C18" s="26" t="s">
        <v>3114</v>
      </c>
      <c r="D18" s="19" t="s">
        <v>40</v>
      </c>
      <c r="E18" s="26" t="s">
        <v>3115</v>
      </c>
      <c r="F18" s="60">
        <v>261614100</v>
      </c>
      <c r="G18" s="19" t="s">
        <v>28</v>
      </c>
      <c r="H18" s="19" t="s">
        <v>2473</v>
      </c>
      <c r="I18" s="26" t="s">
        <v>3095</v>
      </c>
      <c r="J18" s="60">
        <v>287775510</v>
      </c>
    </row>
    <row r="19" spans="1:10" ht="54" customHeight="1" x14ac:dyDescent="0.35">
      <c r="A19" s="19" t="s">
        <v>3116</v>
      </c>
      <c r="B19" s="77" t="s">
        <v>43</v>
      </c>
      <c r="C19" s="26" t="s">
        <v>3117</v>
      </c>
      <c r="D19" s="19" t="s">
        <v>40</v>
      </c>
      <c r="E19" s="26" t="s">
        <v>1607</v>
      </c>
      <c r="F19" s="60">
        <v>60500000</v>
      </c>
      <c r="G19" s="19" t="s">
        <v>28</v>
      </c>
      <c r="H19" s="19" t="s">
        <v>2473</v>
      </c>
      <c r="I19" s="26" t="s">
        <v>1531</v>
      </c>
      <c r="J19" s="60">
        <v>66550000</v>
      </c>
    </row>
    <row r="20" spans="1:10" ht="46" customHeight="1" x14ac:dyDescent="0.35">
      <c r="A20" s="19" t="s">
        <v>3118</v>
      </c>
      <c r="B20" s="77" t="s">
        <v>48</v>
      </c>
      <c r="C20" s="26" t="s">
        <v>3119</v>
      </c>
      <c r="D20" s="19" t="s">
        <v>40</v>
      </c>
      <c r="E20" s="26" t="s">
        <v>3120</v>
      </c>
      <c r="F20" s="60">
        <v>302500000</v>
      </c>
      <c r="G20" s="19" t="s">
        <v>28</v>
      </c>
      <c r="H20" s="19" t="s">
        <v>2473</v>
      </c>
      <c r="I20" s="26" t="s">
        <v>3121</v>
      </c>
      <c r="J20" s="60">
        <v>332750000</v>
      </c>
    </row>
    <row r="21" spans="1:10" ht="46" customHeight="1" x14ac:dyDescent="0.35">
      <c r="A21" s="19" t="s">
        <v>3122</v>
      </c>
      <c r="B21" s="77" t="s">
        <v>51</v>
      </c>
      <c r="C21" s="26" t="s">
        <v>3123</v>
      </c>
      <c r="D21" s="19" t="s">
        <v>40</v>
      </c>
      <c r="E21" s="26" t="s">
        <v>3120</v>
      </c>
      <c r="F21" s="60">
        <v>242000000</v>
      </c>
      <c r="G21" s="19" t="s">
        <v>28</v>
      </c>
      <c r="H21" s="19" t="s">
        <v>2473</v>
      </c>
      <c r="I21" s="26" t="s">
        <v>3121</v>
      </c>
      <c r="J21" s="60">
        <v>266200000</v>
      </c>
    </row>
    <row r="22" spans="1:10" ht="62.15" customHeight="1" x14ac:dyDescent="0.35">
      <c r="A22" s="9" t="s">
        <v>3124</v>
      </c>
      <c r="B22" s="9" t="s">
        <v>54</v>
      </c>
      <c r="C22" s="26" t="s">
        <v>3125</v>
      </c>
      <c r="D22" s="26"/>
      <c r="E22" s="26" t="s">
        <v>93</v>
      </c>
      <c r="F22" s="59">
        <v>148932850</v>
      </c>
      <c r="G22" s="26"/>
      <c r="H22" s="26"/>
      <c r="I22" s="26" t="s">
        <v>93</v>
      </c>
      <c r="J22" s="59">
        <v>163826135</v>
      </c>
    </row>
    <row r="23" spans="1:10" ht="46" customHeight="1" x14ac:dyDescent="0.35">
      <c r="A23" s="19" t="s">
        <v>3126</v>
      </c>
      <c r="B23" s="77" t="s">
        <v>59</v>
      </c>
      <c r="C23" s="26" t="s">
        <v>3127</v>
      </c>
      <c r="D23" s="19" t="s">
        <v>40</v>
      </c>
      <c r="E23" s="26" t="s">
        <v>3128</v>
      </c>
      <c r="F23" s="60">
        <v>72600000</v>
      </c>
      <c r="G23" s="19" t="s">
        <v>28</v>
      </c>
      <c r="H23" s="19" t="s">
        <v>2473</v>
      </c>
      <c r="I23" s="26" t="s">
        <v>1531</v>
      </c>
      <c r="J23" s="60">
        <v>79860000</v>
      </c>
    </row>
    <row r="24" spans="1:10" ht="54" customHeight="1" x14ac:dyDescent="0.35">
      <c r="A24" s="19" t="s">
        <v>3129</v>
      </c>
      <c r="B24" s="77" t="s">
        <v>63</v>
      </c>
      <c r="C24" s="26" t="s">
        <v>3130</v>
      </c>
      <c r="D24" s="19" t="s">
        <v>40</v>
      </c>
      <c r="E24" s="26" t="s">
        <v>3128</v>
      </c>
      <c r="F24" s="60">
        <v>76332850</v>
      </c>
      <c r="G24" s="19" t="s">
        <v>28</v>
      </c>
      <c r="H24" s="19" t="s">
        <v>2473</v>
      </c>
      <c r="I24" s="26" t="s">
        <v>1531</v>
      </c>
      <c r="J24" s="60">
        <v>83966135</v>
      </c>
    </row>
    <row r="25" spans="1:10" ht="70" customHeight="1" x14ac:dyDescent="0.35">
      <c r="A25" s="9" t="s">
        <v>3131</v>
      </c>
      <c r="B25" s="9" t="s">
        <v>67</v>
      </c>
      <c r="C25" s="26" t="s">
        <v>3132</v>
      </c>
      <c r="D25" s="26"/>
      <c r="E25" s="26" t="s">
        <v>93</v>
      </c>
      <c r="F25" s="59">
        <v>432912600</v>
      </c>
      <c r="G25" s="26"/>
      <c r="H25" s="26"/>
      <c r="I25" s="26" t="s">
        <v>93</v>
      </c>
      <c r="J25" s="59">
        <v>758670000</v>
      </c>
    </row>
    <row r="26" spans="1:10" ht="38.15" customHeight="1" x14ac:dyDescent="0.35">
      <c r="A26" s="19" t="s">
        <v>3133</v>
      </c>
      <c r="B26" s="77" t="s">
        <v>72</v>
      </c>
      <c r="C26" s="26" t="s">
        <v>3134</v>
      </c>
      <c r="D26" s="19" t="s">
        <v>40</v>
      </c>
      <c r="E26" s="26" t="s">
        <v>3135</v>
      </c>
      <c r="F26" s="60">
        <v>31215000</v>
      </c>
      <c r="G26" s="19" t="s">
        <v>28</v>
      </c>
      <c r="H26" s="19" t="s">
        <v>2473</v>
      </c>
      <c r="I26" s="26" t="s">
        <v>1531</v>
      </c>
      <c r="J26" s="60">
        <v>133100000</v>
      </c>
    </row>
    <row r="27" spans="1:10" ht="46" customHeight="1" x14ac:dyDescent="0.35">
      <c r="A27" s="19" t="s">
        <v>3136</v>
      </c>
      <c r="B27" s="77" t="s">
        <v>78</v>
      </c>
      <c r="C27" s="26" t="s">
        <v>3137</v>
      </c>
      <c r="D27" s="19" t="s">
        <v>40</v>
      </c>
      <c r="E27" s="26" t="s">
        <v>3128</v>
      </c>
      <c r="F27" s="60">
        <v>69687600</v>
      </c>
      <c r="G27" s="19" t="s">
        <v>28</v>
      </c>
      <c r="H27" s="19" t="s">
        <v>2473</v>
      </c>
      <c r="I27" s="26" t="s">
        <v>1531</v>
      </c>
      <c r="J27" s="60">
        <v>133100000</v>
      </c>
    </row>
    <row r="28" spans="1:10" ht="38.15" customHeight="1" x14ac:dyDescent="0.35">
      <c r="A28" s="19" t="s">
        <v>3138</v>
      </c>
      <c r="B28" s="77" t="s">
        <v>100</v>
      </c>
      <c r="C28" s="26" t="s">
        <v>3139</v>
      </c>
      <c r="D28" s="19" t="s">
        <v>40</v>
      </c>
      <c r="E28" s="26" t="s">
        <v>1607</v>
      </c>
      <c r="F28" s="60">
        <v>80985000</v>
      </c>
      <c r="G28" s="19" t="s">
        <v>28</v>
      </c>
      <c r="H28" s="19" t="s">
        <v>2473</v>
      </c>
      <c r="I28" s="26" t="s">
        <v>1531</v>
      </c>
      <c r="J28" s="60">
        <v>133100000</v>
      </c>
    </row>
    <row r="29" spans="1:10" ht="46" customHeight="1" x14ac:dyDescent="0.35">
      <c r="A29" s="19" t="s">
        <v>3140</v>
      </c>
      <c r="B29" s="77" t="s">
        <v>83</v>
      </c>
      <c r="C29" s="26" t="s">
        <v>3141</v>
      </c>
      <c r="D29" s="19" t="s">
        <v>40</v>
      </c>
      <c r="E29" s="26" t="s">
        <v>3135</v>
      </c>
      <c r="F29" s="60">
        <v>177825000</v>
      </c>
      <c r="G29" s="19" t="s">
        <v>28</v>
      </c>
      <c r="H29" s="19" t="s">
        <v>2473</v>
      </c>
      <c r="I29" s="26" t="s">
        <v>1531</v>
      </c>
      <c r="J29" s="60">
        <v>266200000</v>
      </c>
    </row>
    <row r="30" spans="1:10" ht="38.15" customHeight="1" x14ac:dyDescent="0.35">
      <c r="A30" s="19" t="s">
        <v>3142</v>
      </c>
      <c r="B30" s="77" t="s">
        <v>102</v>
      </c>
      <c r="C30" s="26" t="s">
        <v>3143</v>
      </c>
      <c r="D30" s="19" t="s">
        <v>40</v>
      </c>
      <c r="E30" s="26" t="s">
        <v>1607</v>
      </c>
      <c r="F30" s="60">
        <v>73200000</v>
      </c>
      <c r="G30" s="19" t="s">
        <v>28</v>
      </c>
      <c r="H30" s="19" t="s">
        <v>2473</v>
      </c>
      <c r="I30" s="26" t="s">
        <v>1531</v>
      </c>
      <c r="J30" s="60">
        <v>93170000</v>
      </c>
    </row>
    <row r="31" spans="1:10" ht="57" customHeight="1" x14ac:dyDescent="0.35">
      <c r="A31" s="9" t="s">
        <v>3144</v>
      </c>
      <c r="B31" s="9" t="s">
        <v>3145</v>
      </c>
      <c r="C31" s="26" t="s">
        <v>3146</v>
      </c>
      <c r="D31" s="26"/>
      <c r="E31" s="26" t="s">
        <v>3147</v>
      </c>
      <c r="F31" s="383">
        <f>F32+F33+F34+F35+F36+F37+F38+F39+F40+F41+F42</f>
        <v>41500554100</v>
      </c>
      <c r="G31" s="26"/>
      <c r="H31" s="26"/>
      <c r="I31" s="26" t="s">
        <v>3148</v>
      </c>
      <c r="J31" s="59">
        <v>83913024470</v>
      </c>
    </row>
    <row r="32" spans="1:10" ht="70" customHeight="1" x14ac:dyDescent="0.35">
      <c r="A32" s="19" t="s">
        <v>3149</v>
      </c>
      <c r="B32" s="77" t="s">
        <v>3150</v>
      </c>
      <c r="C32" s="26" t="s">
        <v>3151</v>
      </c>
      <c r="D32" s="19" t="s">
        <v>40</v>
      </c>
      <c r="E32" s="26" t="s">
        <v>3152</v>
      </c>
      <c r="F32" s="60">
        <v>2165625000</v>
      </c>
      <c r="G32" s="19" t="s">
        <v>28</v>
      </c>
      <c r="H32" s="19" t="s">
        <v>2473</v>
      </c>
      <c r="I32" s="26" t="s">
        <v>1531</v>
      </c>
      <c r="J32" s="60">
        <v>2420000000</v>
      </c>
    </row>
    <row r="33" spans="1:10" ht="38.15" customHeight="1" x14ac:dyDescent="0.35">
      <c r="A33" s="19" t="s">
        <v>3153</v>
      </c>
      <c r="B33" s="77" t="s">
        <v>3154</v>
      </c>
      <c r="C33" s="26" t="s">
        <v>3155</v>
      </c>
      <c r="D33" s="19" t="s">
        <v>40</v>
      </c>
      <c r="E33" s="26" t="s">
        <v>3128</v>
      </c>
      <c r="F33" s="60">
        <v>1099567700</v>
      </c>
      <c r="G33" s="19" t="s">
        <v>28</v>
      </c>
      <c r="H33" s="19" t="s">
        <v>2473</v>
      </c>
      <c r="I33" s="26" t="s">
        <v>1531</v>
      </c>
      <c r="J33" s="60">
        <v>1209524470</v>
      </c>
    </row>
    <row r="34" spans="1:10" ht="46" customHeight="1" x14ac:dyDescent="0.35">
      <c r="A34" s="19" t="s">
        <v>3156</v>
      </c>
      <c r="B34" s="77" t="s">
        <v>3157</v>
      </c>
      <c r="C34" s="26" t="s">
        <v>3158</v>
      </c>
      <c r="D34" s="19" t="s">
        <v>40</v>
      </c>
      <c r="E34" s="26" t="s">
        <v>3159</v>
      </c>
      <c r="F34" s="60">
        <v>18167885000</v>
      </c>
      <c r="G34" s="19" t="s">
        <v>28</v>
      </c>
      <c r="H34" s="19" t="s">
        <v>2473</v>
      </c>
      <c r="I34" s="26" t="s">
        <v>3160</v>
      </c>
      <c r="J34" s="60">
        <v>24200000000</v>
      </c>
    </row>
    <row r="35" spans="1:10" ht="70" customHeight="1" x14ac:dyDescent="0.35">
      <c r="A35" s="19" t="s">
        <v>3161</v>
      </c>
      <c r="B35" s="77" t="s">
        <v>3162</v>
      </c>
      <c r="C35" s="26" t="s">
        <v>3163</v>
      </c>
      <c r="D35" s="19" t="s">
        <v>40</v>
      </c>
      <c r="E35" s="26" t="s">
        <v>3135</v>
      </c>
      <c r="F35" s="60">
        <v>2193750000</v>
      </c>
      <c r="G35" s="19" t="s">
        <v>28</v>
      </c>
      <c r="H35" s="19" t="s">
        <v>2473</v>
      </c>
      <c r="I35" s="26" t="s">
        <v>1531</v>
      </c>
      <c r="J35" s="60">
        <v>2420000000</v>
      </c>
    </row>
    <row r="36" spans="1:10" ht="78" customHeight="1" x14ac:dyDescent="0.35">
      <c r="A36" s="19" t="s">
        <v>3164</v>
      </c>
      <c r="B36" s="77" t="s">
        <v>3165</v>
      </c>
      <c r="C36" s="26" t="s">
        <v>3166</v>
      </c>
      <c r="D36" s="19" t="s">
        <v>40</v>
      </c>
      <c r="E36" s="26" t="s">
        <v>3167</v>
      </c>
      <c r="F36" s="60">
        <v>6047315800</v>
      </c>
      <c r="G36" s="19" t="s">
        <v>28</v>
      </c>
      <c r="H36" s="19" t="s">
        <v>2473</v>
      </c>
      <c r="I36" s="26" t="s">
        <v>3168</v>
      </c>
      <c r="J36" s="60">
        <v>32670000000</v>
      </c>
    </row>
    <row r="37" spans="1:10" ht="62.15" customHeight="1" x14ac:dyDescent="0.35">
      <c r="A37" s="19" t="s">
        <v>3169</v>
      </c>
      <c r="B37" s="77" t="s">
        <v>3170</v>
      </c>
      <c r="C37" s="26" t="s">
        <v>3171</v>
      </c>
      <c r="D37" s="19" t="s">
        <v>40</v>
      </c>
      <c r="E37" s="26" t="s">
        <v>3172</v>
      </c>
      <c r="F37" s="60">
        <v>6043609600</v>
      </c>
      <c r="G37" s="19" t="s">
        <v>28</v>
      </c>
      <c r="H37" s="19" t="s">
        <v>2473</v>
      </c>
      <c r="I37" s="26" t="s">
        <v>3168</v>
      </c>
      <c r="J37" s="60">
        <v>14520000000</v>
      </c>
    </row>
    <row r="38" spans="1:10" ht="31.5" customHeight="1" x14ac:dyDescent="0.35">
      <c r="A38" s="19" t="s">
        <v>3173</v>
      </c>
      <c r="B38" s="77" t="s">
        <v>3174</v>
      </c>
      <c r="C38" s="26" t="s">
        <v>3175</v>
      </c>
      <c r="D38" s="19" t="s">
        <v>40</v>
      </c>
      <c r="E38" s="26" t="s">
        <v>3176</v>
      </c>
      <c r="F38" s="60">
        <v>1083750000</v>
      </c>
      <c r="G38" s="19" t="s">
        <v>28</v>
      </c>
      <c r="H38" s="19" t="s">
        <v>2473</v>
      </c>
      <c r="I38" s="26" t="s">
        <v>3168</v>
      </c>
      <c r="J38" s="60">
        <v>1210000000</v>
      </c>
    </row>
    <row r="39" spans="1:10" ht="46" customHeight="1" x14ac:dyDescent="0.35">
      <c r="A39" s="19" t="s">
        <v>3177</v>
      </c>
      <c r="B39" s="77" t="s">
        <v>3178</v>
      </c>
      <c r="C39" s="26" t="s">
        <v>3179</v>
      </c>
      <c r="D39" s="19" t="s">
        <v>40</v>
      </c>
      <c r="E39" s="26" t="s">
        <v>3180</v>
      </c>
      <c r="F39" s="60">
        <v>3295890000</v>
      </c>
      <c r="G39" s="19" t="s">
        <v>28</v>
      </c>
      <c r="H39" s="19" t="s">
        <v>2473</v>
      </c>
      <c r="I39" s="26" t="s">
        <v>3160</v>
      </c>
      <c r="J39" s="60">
        <v>3630000000</v>
      </c>
    </row>
    <row r="40" spans="1:10" ht="62.15" customHeight="1" x14ac:dyDescent="0.35">
      <c r="A40" s="19" t="s">
        <v>3181</v>
      </c>
      <c r="B40" s="77" t="s">
        <v>3182</v>
      </c>
      <c r="C40" s="26" t="s">
        <v>3183</v>
      </c>
      <c r="D40" s="19" t="s">
        <v>40</v>
      </c>
      <c r="E40" s="26" t="s">
        <v>3184</v>
      </c>
      <c r="F40" s="60">
        <v>495000000</v>
      </c>
      <c r="G40" s="19" t="s">
        <v>28</v>
      </c>
      <c r="H40" s="19" t="s">
        <v>2473</v>
      </c>
      <c r="I40" s="26" t="s">
        <v>3160</v>
      </c>
      <c r="J40" s="60">
        <v>544500000</v>
      </c>
    </row>
    <row r="41" spans="1:10" ht="62.15" customHeight="1" x14ac:dyDescent="0.35">
      <c r="A41" s="19" t="s">
        <v>3185</v>
      </c>
      <c r="B41" s="77" t="s">
        <v>3186</v>
      </c>
      <c r="C41" s="26" t="s">
        <v>3187</v>
      </c>
      <c r="D41" s="19" t="s">
        <v>40</v>
      </c>
      <c r="E41" s="26" t="s">
        <v>3184</v>
      </c>
      <c r="F41" s="60">
        <v>454178000</v>
      </c>
      <c r="G41" s="19" t="s">
        <v>28</v>
      </c>
      <c r="H41" s="19" t="s">
        <v>2473</v>
      </c>
      <c r="I41" s="26" t="s">
        <v>3160</v>
      </c>
      <c r="J41" s="60">
        <v>544500000</v>
      </c>
    </row>
    <row r="42" spans="1:10" ht="70" customHeight="1" x14ac:dyDescent="0.35">
      <c r="A42" s="19" t="s">
        <v>3188</v>
      </c>
      <c r="B42" s="77" t="s">
        <v>3189</v>
      </c>
      <c r="C42" s="26" t="s">
        <v>3190</v>
      </c>
      <c r="D42" s="19" t="s">
        <v>40</v>
      </c>
      <c r="E42" s="26" t="s">
        <v>3184</v>
      </c>
      <c r="F42" s="60">
        <v>453983000</v>
      </c>
      <c r="G42" s="19" t="s">
        <v>28</v>
      </c>
      <c r="H42" s="19" t="s">
        <v>2473</v>
      </c>
      <c r="I42" s="26" t="s">
        <v>3160</v>
      </c>
      <c r="J42" s="60">
        <v>544500000</v>
      </c>
    </row>
    <row r="43" spans="1:10" ht="26.15" customHeight="1" x14ac:dyDescent="0.35">
      <c r="A43" s="9" t="s">
        <v>3191</v>
      </c>
      <c r="B43" s="9" t="s">
        <v>3192</v>
      </c>
      <c r="C43" s="19" t="s">
        <v>3193</v>
      </c>
      <c r="D43" s="24"/>
      <c r="E43" s="119">
        <v>1</v>
      </c>
      <c r="F43" s="59">
        <v>9415516200</v>
      </c>
      <c r="G43" s="24"/>
      <c r="H43" s="24"/>
      <c r="I43" s="119">
        <v>1</v>
      </c>
      <c r="J43" s="59">
        <v>16940000000</v>
      </c>
    </row>
    <row r="44" spans="1:10" ht="46" customHeight="1" x14ac:dyDescent="0.35">
      <c r="A44" s="19" t="s">
        <v>3194</v>
      </c>
      <c r="B44" s="77" t="s">
        <v>3195</v>
      </c>
      <c r="C44" s="26" t="s">
        <v>3196</v>
      </c>
      <c r="D44" s="19" t="s">
        <v>40</v>
      </c>
      <c r="E44" s="26" t="s">
        <v>3197</v>
      </c>
      <c r="F44" s="60">
        <v>8513928200</v>
      </c>
      <c r="G44" s="19" t="s">
        <v>28</v>
      </c>
      <c r="H44" s="19" t="s">
        <v>2473</v>
      </c>
      <c r="I44" s="26" t="s">
        <v>3160</v>
      </c>
      <c r="J44" s="60">
        <v>15730000000</v>
      </c>
    </row>
    <row r="45" spans="1:10" ht="54" customHeight="1" x14ac:dyDescent="0.35">
      <c r="A45" s="19" t="s">
        <v>3198</v>
      </c>
      <c r="B45" s="77" t="s">
        <v>3199</v>
      </c>
      <c r="C45" s="26" t="s">
        <v>3200</v>
      </c>
      <c r="D45" s="19" t="s">
        <v>40</v>
      </c>
      <c r="E45" s="26" t="s">
        <v>3201</v>
      </c>
      <c r="F45" s="60">
        <v>901588000</v>
      </c>
      <c r="G45" s="19" t="s">
        <v>28</v>
      </c>
      <c r="H45" s="19" t="s">
        <v>2473</v>
      </c>
      <c r="I45" s="26" t="s">
        <v>3168</v>
      </c>
      <c r="J45" s="60">
        <v>1210000000</v>
      </c>
    </row>
    <row r="46" spans="1:10" ht="27" customHeight="1" x14ac:dyDescent="0.35">
      <c r="A46" s="9" t="s">
        <v>3202</v>
      </c>
      <c r="B46" s="9" t="s">
        <v>3203</v>
      </c>
      <c r="C46" s="19" t="s">
        <v>3204</v>
      </c>
      <c r="D46" s="24"/>
      <c r="E46" s="119">
        <v>0.9</v>
      </c>
      <c r="F46" s="59">
        <v>2646106000</v>
      </c>
      <c r="G46" s="24"/>
      <c r="H46" s="24"/>
      <c r="I46" s="119">
        <v>0.9</v>
      </c>
      <c r="J46" s="59">
        <v>3273050000</v>
      </c>
    </row>
    <row r="47" spans="1:10" ht="38.15" customHeight="1" x14ac:dyDescent="0.35">
      <c r="A47" s="19" t="s">
        <v>3205</v>
      </c>
      <c r="B47" s="77" t="s">
        <v>3206</v>
      </c>
      <c r="C47" s="26" t="s">
        <v>3207</v>
      </c>
      <c r="D47" s="19" t="s">
        <v>40</v>
      </c>
      <c r="E47" s="26" t="s">
        <v>3208</v>
      </c>
      <c r="F47" s="60">
        <v>1062400000</v>
      </c>
      <c r="G47" s="19" t="s">
        <v>28</v>
      </c>
      <c r="H47" s="19" t="s">
        <v>2473</v>
      </c>
      <c r="I47" s="26" t="s">
        <v>521</v>
      </c>
      <c r="J47" s="60">
        <v>1210000000</v>
      </c>
    </row>
    <row r="48" spans="1:10" ht="54" customHeight="1" x14ac:dyDescent="0.35">
      <c r="A48" s="19" t="s">
        <v>3209</v>
      </c>
      <c r="B48" s="26" t="s">
        <v>3210</v>
      </c>
      <c r="C48" s="26" t="s">
        <v>3211</v>
      </c>
      <c r="D48" s="19" t="s">
        <v>40</v>
      </c>
      <c r="E48" s="26" t="s">
        <v>3094</v>
      </c>
      <c r="F48" s="60">
        <v>99006000</v>
      </c>
      <c r="G48" s="19" t="s">
        <v>28</v>
      </c>
      <c r="H48" s="19" t="s">
        <v>2473</v>
      </c>
      <c r="I48" s="26" t="s">
        <v>3095</v>
      </c>
      <c r="J48" s="60">
        <v>302500000</v>
      </c>
    </row>
    <row r="49" spans="1:10" ht="54" customHeight="1" x14ac:dyDescent="0.35">
      <c r="A49" s="19" t="s">
        <v>3212</v>
      </c>
      <c r="B49" s="77" t="s">
        <v>3213</v>
      </c>
      <c r="C49" s="26" t="s">
        <v>3214</v>
      </c>
      <c r="D49" s="19" t="s">
        <v>40</v>
      </c>
      <c r="E49" s="26" t="s">
        <v>3094</v>
      </c>
      <c r="F49" s="60">
        <v>267000000</v>
      </c>
      <c r="G49" s="19" t="s">
        <v>28</v>
      </c>
      <c r="H49" s="19" t="s">
        <v>2473</v>
      </c>
      <c r="I49" s="26" t="s">
        <v>3095</v>
      </c>
      <c r="J49" s="60">
        <v>302500000</v>
      </c>
    </row>
    <row r="50" spans="1:10" ht="62.15" customHeight="1" x14ac:dyDescent="0.35">
      <c r="A50" s="19" t="s">
        <v>3215</v>
      </c>
      <c r="B50" s="77" t="s">
        <v>3216</v>
      </c>
      <c r="C50" s="26" t="s">
        <v>3217</v>
      </c>
      <c r="D50" s="19" t="s">
        <v>40</v>
      </c>
      <c r="E50" s="26" t="s">
        <v>363</v>
      </c>
      <c r="F50" s="60">
        <v>22000000</v>
      </c>
      <c r="G50" s="19" t="s">
        <v>28</v>
      </c>
      <c r="H50" s="26"/>
      <c r="I50" s="26" t="s">
        <v>1538</v>
      </c>
      <c r="J50" s="60">
        <v>24200000</v>
      </c>
    </row>
    <row r="51" spans="1:10" ht="62.15" customHeight="1" x14ac:dyDescent="0.35">
      <c r="A51" s="19" t="s">
        <v>3218</v>
      </c>
      <c r="B51" s="77" t="s">
        <v>3219</v>
      </c>
      <c r="C51" s="26" t="s">
        <v>3220</v>
      </c>
      <c r="D51" s="19" t="s">
        <v>40</v>
      </c>
      <c r="E51" s="26" t="s">
        <v>363</v>
      </c>
      <c r="F51" s="60">
        <v>22000000</v>
      </c>
      <c r="G51" s="19" t="s">
        <v>28</v>
      </c>
      <c r="H51" s="19" t="s">
        <v>2473</v>
      </c>
      <c r="I51" s="26" t="s">
        <v>1538</v>
      </c>
      <c r="J51" s="60">
        <v>24200000</v>
      </c>
    </row>
    <row r="52" spans="1:10" ht="62.15" customHeight="1" x14ac:dyDescent="0.35">
      <c r="A52" s="19" t="s">
        <v>3221</v>
      </c>
      <c r="B52" s="77" t="s">
        <v>3222</v>
      </c>
      <c r="C52" s="26" t="s">
        <v>3223</v>
      </c>
      <c r="D52" s="19" t="s">
        <v>40</v>
      </c>
      <c r="E52" s="26" t="s">
        <v>363</v>
      </c>
      <c r="F52" s="60">
        <v>1048200000</v>
      </c>
      <c r="G52" s="19" t="s">
        <v>28</v>
      </c>
      <c r="H52" s="19" t="s">
        <v>2473</v>
      </c>
      <c r="I52" s="26" t="s">
        <v>1538</v>
      </c>
      <c r="J52" s="60">
        <v>1197900000</v>
      </c>
    </row>
    <row r="53" spans="1:10" ht="70" customHeight="1" x14ac:dyDescent="0.35">
      <c r="A53" s="19" t="s">
        <v>3224</v>
      </c>
      <c r="B53" s="77" t="s">
        <v>3225</v>
      </c>
      <c r="C53" s="26" t="s">
        <v>3226</v>
      </c>
      <c r="D53" s="19" t="s">
        <v>40</v>
      </c>
      <c r="E53" s="26" t="s">
        <v>363</v>
      </c>
      <c r="F53" s="60">
        <v>125500000</v>
      </c>
      <c r="G53" s="19" t="s">
        <v>28</v>
      </c>
      <c r="H53" s="19" t="s">
        <v>2473</v>
      </c>
      <c r="I53" s="26" t="s">
        <v>1538</v>
      </c>
      <c r="J53" s="60">
        <v>211750000</v>
      </c>
    </row>
    <row r="54" spans="1:10" ht="27" customHeight="1" x14ac:dyDescent="0.35">
      <c r="A54" s="9" t="s">
        <v>3227</v>
      </c>
      <c r="B54" s="9" t="s">
        <v>3228</v>
      </c>
      <c r="C54" s="19" t="s">
        <v>3229</v>
      </c>
      <c r="D54" s="24"/>
      <c r="E54" s="119">
        <v>0.6</v>
      </c>
      <c r="F54" s="59">
        <v>10986115000</v>
      </c>
      <c r="G54" s="24"/>
      <c r="H54" s="24"/>
      <c r="I54" s="119">
        <v>0.65</v>
      </c>
      <c r="J54" s="59">
        <v>36282690000</v>
      </c>
    </row>
    <row r="55" spans="1:10" ht="70" customHeight="1" x14ac:dyDescent="0.35">
      <c r="A55" s="19" t="s">
        <v>3230</v>
      </c>
      <c r="B55" s="77" t="s">
        <v>3231</v>
      </c>
      <c r="C55" s="26" t="s">
        <v>3232</v>
      </c>
      <c r="D55" s="19" t="s">
        <v>40</v>
      </c>
      <c r="E55" s="26" t="s">
        <v>3233</v>
      </c>
      <c r="F55" s="60">
        <v>4028965000</v>
      </c>
      <c r="G55" s="19" t="s">
        <v>28</v>
      </c>
      <c r="H55" s="19" t="s">
        <v>2473</v>
      </c>
      <c r="I55" s="26" t="s">
        <v>521</v>
      </c>
      <c r="J55" s="60">
        <v>30801940000</v>
      </c>
    </row>
    <row r="56" spans="1:10" ht="70" customHeight="1" x14ac:dyDescent="0.35">
      <c r="A56" s="19" t="s">
        <v>3234</v>
      </c>
      <c r="B56" s="77" t="s">
        <v>3235</v>
      </c>
      <c r="C56" s="26" t="s">
        <v>3236</v>
      </c>
      <c r="D56" s="19" t="s">
        <v>40</v>
      </c>
      <c r="E56" s="26" t="s">
        <v>3208</v>
      </c>
      <c r="F56" s="60">
        <v>3100000000</v>
      </c>
      <c r="G56" s="19" t="s">
        <v>28</v>
      </c>
      <c r="H56" s="19" t="s">
        <v>2473</v>
      </c>
      <c r="I56" s="26" t="s">
        <v>521</v>
      </c>
      <c r="J56" s="60">
        <v>1210000000</v>
      </c>
    </row>
    <row r="57" spans="1:10" ht="54" customHeight="1" x14ac:dyDescent="0.35">
      <c r="A57" s="19" t="s">
        <v>3237</v>
      </c>
      <c r="B57" s="77" t="s">
        <v>3238</v>
      </c>
      <c r="C57" s="26" t="s">
        <v>3239</v>
      </c>
      <c r="D57" s="19" t="s">
        <v>40</v>
      </c>
      <c r="E57" s="26" t="s">
        <v>3240</v>
      </c>
      <c r="F57" s="60">
        <v>158100000</v>
      </c>
      <c r="G57" s="19" t="s">
        <v>28</v>
      </c>
      <c r="H57" s="19" t="s">
        <v>2473</v>
      </c>
      <c r="I57" s="26" t="s">
        <v>1531</v>
      </c>
      <c r="J57" s="60">
        <v>211750000</v>
      </c>
    </row>
    <row r="58" spans="1:10" ht="54" customHeight="1" x14ac:dyDescent="0.35">
      <c r="A58" s="19" t="s">
        <v>3241</v>
      </c>
      <c r="B58" s="77" t="s">
        <v>3242</v>
      </c>
      <c r="C58" s="26" t="s">
        <v>3243</v>
      </c>
      <c r="D58" s="19" t="s">
        <v>40</v>
      </c>
      <c r="E58" s="26" t="s">
        <v>3244</v>
      </c>
      <c r="F58" s="60">
        <v>330000000</v>
      </c>
      <c r="G58" s="19" t="s">
        <v>28</v>
      </c>
      <c r="H58" s="19" t="s">
        <v>2473</v>
      </c>
      <c r="I58" s="26" t="s">
        <v>3245</v>
      </c>
      <c r="J58" s="60">
        <v>363000000</v>
      </c>
    </row>
    <row r="59" spans="1:10" ht="46" customHeight="1" x14ac:dyDescent="0.35">
      <c r="A59" s="19" t="s">
        <v>3246</v>
      </c>
      <c r="B59" s="77" t="s">
        <v>3247</v>
      </c>
      <c r="C59" s="26" t="s">
        <v>3248</v>
      </c>
      <c r="D59" s="19" t="s">
        <v>40</v>
      </c>
      <c r="E59" s="26" t="s">
        <v>3128</v>
      </c>
      <c r="F59" s="60">
        <v>633550000</v>
      </c>
      <c r="G59" s="19" t="s">
        <v>28</v>
      </c>
      <c r="H59" s="19" t="s">
        <v>2473</v>
      </c>
      <c r="I59" s="26" t="s">
        <v>1531</v>
      </c>
      <c r="J59" s="60">
        <v>671000000</v>
      </c>
    </row>
    <row r="60" spans="1:10" ht="38.15" customHeight="1" x14ac:dyDescent="0.35">
      <c r="A60" s="19" t="s">
        <v>3249</v>
      </c>
      <c r="B60" s="77" t="s">
        <v>3250</v>
      </c>
      <c r="C60" s="26" t="s">
        <v>3251</v>
      </c>
      <c r="D60" s="19" t="s">
        <v>40</v>
      </c>
      <c r="E60" s="26" t="s">
        <v>3100</v>
      </c>
      <c r="F60" s="60">
        <v>2735500000</v>
      </c>
      <c r="G60" s="19" t="s">
        <v>28</v>
      </c>
      <c r="H60" s="19" t="s">
        <v>2473</v>
      </c>
      <c r="I60" s="26" t="s">
        <v>521</v>
      </c>
      <c r="J60" s="60">
        <v>3025000000</v>
      </c>
    </row>
    <row r="61" spans="1:10" ht="19" customHeight="1" x14ac:dyDescent="0.35">
      <c r="A61" s="9" t="s">
        <v>3252</v>
      </c>
      <c r="B61" s="9" t="s">
        <v>3253</v>
      </c>
      <c r="C61" s="19" t="s">
        <v>3254</v>
      </c>
      <c r="D61" s="24"/>
      <c r="E61" s="119">
        <v>0.85</v>
      </c>
      <c r="F61" s="59">
        <v>179309000</v>
      </c>
      <c r="G61" s="24"/>
      <c r="H61" s="24"/>
      <c r="I61" s="119">
        <v>0.9</v>
      </c>
      <c r="J61" s="59">
        <v>348480000</v>
      </c>
    </row>
    <row r="62" spans="1:10" ht="79" customHeight="1" x14ac:dyDescent="0.35">
      <c r="A62" s="19" t="s">
        <v>3255</v>
      </c>
      <c r="B62" s="77" t="s">
        <v>3256</v>
      </c>
      <c r="C62" s="26" t="s">
        <v>3257</v>
      </c>
      <c r="D62" s="19" t="s">
        <v>40</v>
      </c>
      <c r="E62" s="26" t="s">
        <v>3094</v>
      </c>
      <c r="F62" s="60">
        <v>56755000</v>
      </c>
      <c r="G62" s="19" t="s">
        <v>28</v>
      </c>
      <c r="H62" s="19" t="s">
        <v>2473</v>
      </c>
      <c r="I62" s="26" t="s">
        <v>3095</v>
      </c>
      <c r="J62" s="60">
        <v>106480000</v>
      </c>
    </row>
    <row r="63" spans="1:10" ht="70" customHeight="1" x14ac:dyDescent="0.35">
      <c r="A63" s="19" t="s">
        <v>3258</v>
      </c>
      <c r="B63" s="77" t="s">
        <v>3259</v>
      </c>
      <c r="C63" s="26" t="s">
        <v>3260</v>
      </c>
      <c r="D63" s="19" t="s">
        <v>40</v>
      </c>
      <c r="E63" s="26" t="s">
        <v>3261</v>
      </c>
      <c r="F63" s="60">
        <v>79954000</v>
      </c>
      <c r="G63" s="19" t="s">
        <v>28</v>
      </c>
      <c r="H63" s="19" t="s">
        <v>2473</v>
      </c>
      <c r="I63" s="26" t="s">
        <v>3262</v>
      </c>
      <c r="J63" s="60">
        <v>151250000</v>
      </c>
    </row>
    <row r="64" spans="1:10" ht="70" customHeight="1" x14ac:dyDescent="0.35">
      <c r="A64" s="19" t="s">
        <v>3263</v>
      </c>
      <c r="B64" s="77" t="s">
        <v>3264</v>
      </c>
      <c r="C64" s="26" t="s">
        <v>3265</v>
      </c>
      <c r="D64" s="19" t="s">
        <v>40</v>
      </c>
      <c r="E64" s="26" t="s">
        <v>3266</v>
      </c>
      <c r="F64" s="60">
        <v>42600000</v>
      </c>
      <c r="G64" s="19" t="s">
        <v>28</v>
      </c>
      <c r="H64" s="19" t="s">
        <v>2473</v>
      </c>
      <c r="I64" s="26" t="s">
        <v>3267</v>
      </c>
      <c r="J64" s="60">
        <v>90750000</v>
      </c>
    </row>
    <row r="65" spans="1:10" ht="26.15" customHeight="1" x14ac:dyDescent="0.35">
      <c r="A65" s="9" t="s">
        <v>3268</v>
      </c>
      <c r="B65" s="9" t="s">
        <v>3269</v>
      </c>
      <c r="C65" s="19" t="s">
        <v>3254</v>
      </c>
      <c r="D65" s="24"/>
      <c r="E65" s="119">
        <v>0.63</v>
      </c>
      <c r="F65" s="383">
        <f>F66+F67+F68+F69+F70</f>
        <v>5962000000</v>
      </c>
      <c r="G65" s="24"/>
      <c r="H65" s="24"/>
      <c r="I65" s="119">
        <v>0.69</v>
      </c>
      <c r="J65" s="59">
        <v>8108200000</v>
      </c>
    </row>
    <row r="66" spans="1:10" ht="62.15" customHeight="1" x14ac:dyDescent="0.35">
      <c r="A66" s="19" t="s">
        <v>3270</v>
      </c>
      <c r="B66" s="77" t="s">
        <v>3271</v>
      </c>
      <c r="C66" s="26" t="s">
        <v>3272</v>
      </c>
      <c r="D66" s="19" t="s">
        <v>40</v>
      </c>
      <c r="E66" s="26" t="s">
        <v>1607</v>
      </c>
      <c r="F66" s="60">
        <v>200000000</v>
      </c>
      <c r="G66" s="19" t="s">
        <v>28</v>
      </c>
      <c r="H66" s="19" t="s">
        <v>2473</v>
      </c>
      <c r="I66" s="26" t="s">
        <v>1531</v>
      </c>
      <c r="J66" s="60">
        <v>220000000</v>
      </c>
    </row>
    <row r="67" spans="1:10" ht="38.15" customHeight="1" x14ac:dyDescent="0.35">
      <c r="A67" s="19" t="s">
        <v>3273</v>
      </c>
      <c r="B67" s="77" t="s">
        <v>3274</v>
      </c>
      <c r="C67" s="26" t="s">
        <v>3275</v>
      </c>
      <c r="D67" s="19" t="s">
        <v>40</v>
      </c>
      <c r="E67" s="26" t="s">
        <v>1607</v>
      </c>
      <c r="F67" s="60">
        <v>150000000</v>
      </c>
      <c r="G67" s="19" t="s">
        <v>28</v>
      </c>
      <c r="H67" s="19" t="s">
        <v>2473</v>
      </c>
      <c r="I67" s="26" t="s">
        <v>1531</v>
      </c>
      <c r="J67" s="60">
        <v>165000000</v>
      </c>
    </row>
    <row r="68" spans="1:10" ht="46" customHeight="1" x14ac:dyDescent="0.35">
      <c r="A68" s="19" t="s">
        <v>3276</v>
      </c>
      <c r="B68" s="77" t="s">
        <v>3277</v>
      </c>
      <c r="C68" s="26" t="s">
        <v>3278</v>
      </c>
      <c r="D68" s="19" t="s">
        <v>40</v>
      </c>
      <c r="E68" s="26" t="s">
        <v>3279</v>
      </c>
      <c r="F68" s="60">
        <v>3376000000</v>
      </c>
      <c r="G68" s="19" t="s">
        <v>28</v>
      </c>
      <c r="H68" s="19" t="s">
        <v>2473</v>
      </c>
      <c r="I68" s="26" t="s">
        <v>3168</v>
      </c>
      <c r="J68" s="60">
        <v>4798200000</v>
      </c>
    </row>
    <row r="69" spans="1:10" ht="46" customHeight="1" x14ac:dyDescent="0.35">
      <c r="A69" s="19" t="s">
        <v>3280</v>
      </c>
      <c r="B69" s="77" t="s">
        <v>3281</v>
      </c>
      <c r="C69" s="26" t="s">
        <v>3282</v>
      </c>
      <c r="D69" s="19" t="s">
        <v>40</v>
      </c>
      <c r="E69" s="26" t="s">
        <v>3283</v>
      </c>
      <c r="F69" s="60">
        <v>1936000000</v>
      </c>
      <c r="G69" s="19" t="s">
        <v>28</v>
      </c>
      <c r="H69" s="19" t="s">
        <v>2473</v>
      </c>
      <c r="I69" s="26" t="s">
        <v>3168</v>
      </c>
      <c r="J69" s="60">
        <v>1375000000</v>
      </c>
    </row>
    <row r="70" spans="1:10" ht="54" customHeight="1" x14ac:dyDescent="0.35">
      <c r="A70" s="19" t="s">
        <v>3284</v>
      </c>
      <c r="B70" s="77" t="s">
        <v>3285</v>
      </c>
      <c r="C70" s="26" t="s">
        <v>3286</v>
      </c>
      <c r="D70" s="19" t="s">
        <v>40</v>
      </c>
      <c r="E70" s="26" t="s">
        <v>1531</v>
      </c>
      <c r="F70" s="60">
        <v>300000000</v>
      </c>
      <c r="G70" s="19" t="s">
        <v>28</v>
      </c>
      <c r="H70" s="19" t="s">
        <v>2473</v>
      </c>
      <c r="I70" s="26" t="s">
        <v>1531</v>
      </c>
      <c r="J70" s="60">
        <v>1550000000</v>
      </c>
    </row>
    <row r="71" spans="1:10" ht="46" customHeight="1" x14ac:dyDescent="0.35">
      <c r="A71" s="9" t="s">
        <v>3287</v>
      </c>
      <c r="B71" s="9" t="s">
        <v>3288</v>
      </c>
      <c r="C71" s="26" t="s">
        <v>3289</v>
      </c>
      <c r="D71" s="26"/>
      <c r="E71" s="26" t="s">
        <v>3290</v>
      </c>
      <c r="F71" s="59">
        <v>2236400000</v>
      </c>
      <c r="G71" s="26"/>
      <c r="H71" s="26"/>
      <c r="I71" s="26" t="s">
        <v>3291</v>
      </c>
      <c r="J71" s="59">
        <v>2666840000</v>
      </c>
    </row>
    <row r="72" spans="1:10" ht="38.15" customHeight="1" x14ac:dyDescent="0.35">
      <c r="A72" s="19" t="s">
        <v>3292</v>
      </c>
      <c r="B72" s="77" t="s">
        <v>3293</v>
      </c>
      <c r="C72" s="26" t="s">
        <v>3294</v>
      </c>
      <c r="D72" s="19" t="s">
        <v>40</v>
      </c>
      <c r="E72" s="26" t="s">
        <v>1607</v>
      </c>
      <c r="F72" s="60">
        <v>110000000</v>
      </c>
      <c r="G72" s="19" t="s">
        <v>28</v>
      </c>
      <c r="H72" s="19" t="s">
        <v>2473</v>
      </c>
      <c r="I72" s="26" t="s">
        <v>1531</v>
      </c>
      <c r="J72" s="60">
        <v>121000000</v>
      </c>
    </row>
    <row r="73" spans="1:10" ht="78" customHeight="1" x14ac:dyDescent="0.35">
      <c r="A73" s="19" t="s">
        <v>3295</v>
      </c>
      <c r="B73" s="77" t="s">
        <v>3296</v>
      </c>
      <c r="C73" s="26" t="s">
        <v>3297</v>
      </c>
      <c r="D73" s="19" t="s">
        <v>40</v>
      </c>
      <c r="E73" s="26" t="s">
        <v>3298</v>
      </c>
      <c r="F73" s="60">
        <v>1430000000</v>
      </c>
      <c r="G73" s="19" t="s">
        <v>28</v>
      </c>
      <c r="H73" s="19" t="s">
        <v>2473</v>
      </c>
      <c r="I73" s="26" t="s">
        <v>3168</v>
      </c>
      <c r="J73" s="60">
        <v>1779800000</v>
      </c>
    </row>
    <row r="74" spans="1:10" ht="78" customHeight="1" x14ac:dyDescent="0.35">
      <c r="A74" s="19" t="s">
        <v>3299</v>
      </c>
      <c r="B74" s="77" t="s">
        <v>3300</v>
      </c>
      <c r="C74" s="26" t="s">
        <v>3301</v>
      </c>
      <c r="D74" s="19" t="s">
        <v>40</v>
      </c>
      <c r="E74" s="26" t="s">
        <v>3302</v>
      </c>
      <c r="F74" s="60">
        <v>275000000</v>
      </c>
      <c r="G74" s="19" t="s">
        <v>28</v>
      </c>
      <c r="H74" s="19" t="s">
        <v>2473</v>
      </c>
      <c r="I74" s="26" t="s">
        <v>3303</v>
      </c>
      <c r="J74" s="60">
        <v>302500000</v>
      </c>
    </row>
    <row r="75" spans="1:10" ht="38.15" customHeight="1" x14ac:dyDescent="0.35">
      <c r="A75" s="19" t="s">
        <v>3304</v>
      </c>
      <c r="B75" s="77" t="s">
        <v>3305</v>
      </c>
      <c r="C75" s="26" t="s">
        <v>3306</v>
      </c>
      <c r="D75" s="19" t="s">
        <v>40</v>
      </c>
      <c r="E75" s="26" t="s">
        <v>3307</v>
      </c>
      <c r="F75" s="60">
        <v>312400000</v>
      </c>
      <c r="G75" s="19" t="s">
        <v>28</v>
      </c>
      <c r="H75" s="19" t="s">
        <v>2473</v>
      </c>
      <c r="I75" s="26" t="s">
        <v>3168</v>
      </c>
      <c r="J75" s="60">
        <v>343640000</v>
      </c>
    </row>
    <row r="76" spans="1:10" ht="46" customHeight="1" x14ac:dyDescent="0.35">
      <c r="A76" s="19" t="s">
        <v>3308</v>
      </c>
      <c r="B76" s="77" t="s">
        <v>3309</v>
      </c>
      <c r="C76" s="26" t="s">
        <v>3310</v>
      </c>
      <c r="D76" s="19" t="s">
        <v>40</v>
      </c>
      <c r="E76" s="26" t="s">
        <v>1607</v>
      </c>
      <c r="F76" s="60">
        <v>109000000</v>
      </c>
      <c r="G76" s="19" t="s">
        <v>28</v>
      </c>
      <c r="H76" s="19" t="s">
        <v>2473</v>
      </c>
      <c r="I76" s="26" t="s">
        <v>1531</v>
      </c>
      <c r="J76" s="60">
        <v>119900000</v>
      </c>
    </row>
    <row r="77" spans="1:10" ht="19" customHeight="1" x14ac:dyDescent="0.35">
      <c r="A77" s="9" t="s">
        <v>3311</v>
      </c>
      <c r="B77" s="9" t="s">
        <v>3312</v>
      </c>
      <c r="C77" s="19" t="s">
        <v>3313</v>
      </c>
      <c r="D77" s="24"/>
      <c r="E77" s="119">
        <v>0.6</v>
      </c>
      <c r="F77" s="59">
        <v>1710500000</v>
      </c>
      <c r="G77" s="24"/>
      <c r="H77" s="24"/>
      <c r="I77" s="119">
        <v>0.7</v>
      </c>
      <c r="J77" s="59">
        <v>1881550000</v>
      </c>
    </row>
    <row r="78" spans="1:10" ht="54" customHeight="1" x14ac:dyDescent="0.35">
      <c r="A78" s="19" t="s">
        <v>3314</v>
      </c>
      <c r="B78" s="77" t="s">
        <v>3315</v>
      </c>
      <c r="C78" s="26" t="s">
        <v>3316</v>
      </c>
      <c r="D78" s="19" t="s">
        <v>40</v>
      </c>
      <c r="E78" s="26" t="s">
        <v>3317</v>
      </c>
      <c r="F78" s="60">
        <v>110000000</v>
      </c>
      <c r="G78" s="19" t="s">
        <v>28</v>
      </c>
      <c r="H78" s="19" t="s">
        <v>2473</v>
      </c>
      <c r="I78" s="26" t="s">
        <v>3303</v>
      </c>
      <c r="J78" s="60">
        <v>121000000</v>
      </c>
    </row>
    <row r="79" spans="1:10" ht="87" customHeight="1" x14ac:dyDescent="0.35">
      <c r="A79" s="19" t="s">
        <v>3318</v>
      </c>
      <c r="B79" s="77" t="s">
        <v>3319</v>
      </c>
      <c r="C79" s="26" t="s">
        <v>3320</v>
      </c>
      <c r="D79" s="19" t="s">
        <v>40</v>
      </c>
      <c r="E79" s="26" t="s">
        <v>3321</v>
      </c>
      <c r="F79" s="60">
        <v>1320000000</v>
      </c>
      <c r="G79" s="19" t="s">
        <v>28</v>
      </c>
      <c r="H79" s="19" t="s">
        <v>2473</v>
      </c>
      <c r="I79" s="26" t="s">
        <v>3168</v>
      </c>
      <c r="J79" s="60">
        <v>1452000000</v>
      </c>
    </row>
    <row r="80" spans="1:10" ht="54" customHeight="1" x14ac:dyDescent="0.35">
      <c r="A80" s="19" t="s">
        <v>3322</v>
      </c>
      <c r="B80" s="77" t="s">
        <v>3323</v>
      </c>
      <c r="C80" s="26" t="s">
        <v>3324</v>
      </c>
      <c r="D80" s="19" t="s">
        <v>40</v>
      </c>
      <c r="E80" s="26" t="s">
        <v>3325</v>
      </c>
      <c r="F80" s="60">
        <v>280500000</v>
      </c>
      <c r="G80" s="19" t="s">
        <v>28</v>
      </c>
      <c r="H80" s="19" t="s">
        <v>2473</v>
      </c>
      <c r="I80" s="26" t="s">
        <v>3326</v>
      </c>
      <c r="J80" s="60">
        <v>308550000</v>
      </c>
    </row>
    <row r="81" spans="1:10" ht="19" customHeight="1" x14ac:dyDescent="0.35">
      <c r="A81" s="9" t="s">
        <v>3327</v>
      </c>
      <c r="B81" s="9" t="s">
        <v>3328</v>
      </c>
      <c r="C81" s="19" t="s">
        <v>3313</v>
      </c>
      <c r="D81" s="24"/>
      <c r="E81" s="119">
        <v>0.6</v>
      </c>
      <c r="F81" s="59">
        <v>2090000000</v>
      </c>
      <c r="G81" s="24"/>
      <c r="H81" s="24"/>
      <c r="I81" s="119">
        <v>0.7</v>
      </c>
      <c r="J81" s="59">
        <v>2299000000</v>
      </c>
    </row>
    <row r="82" spans="1:10" ht="46" customHeight="1" x14ac:dyDescent="0.35">
      <c r="A82" s="19" t="s">
        <v>3329</v>
      </c>
      <c r="B82" s="77" t="s">
        <v>3330</v>
      </c>
      <c r="C82" s="26" t="s">
        <v>3331</v>
      </c>
      <c r="D82" s="19" t="s">
        <v>40</v>
      </c>
      <c r="E82" s="26" t="s">
        <v>1607</v>
      </c>
      <c r="F82" s="60">
        <v>250000000</v>
      </c>
      <c r="G82" s="19" t="s">
        <v>28</v>
      </c>
      <c r="H82" s="19" t="s">
        <v>2473</v>
      </c>
      <c r="I82" s="26" t="s">
        <v>1531</v>
      </c>
      <c r="J82" s="60">
        <v>275000000</v>
      </c>
    </row>
    <row r="83" spans="1:10" ht="78" customHeight="1" x14ac:dyDescent="0.35">
      <c r="A83" s="19" t="s">
        <v>3332</v>
      </c>
      <c r="B83" s="77" t="s">
        <v>3333</v>
      </c>
      <c r="C83" s="26" t="s">
        <v>3334</v>
      </c>
      <c r="D83" s="19" t="s">
        <v>40</v>
      </c>
      <c r="E83" s="26" t="s">
        <v>3094</v>
      </c>
      <c r="F83" s="60">
        <v>250000000</v>
      </c>
      <c r="G83" s="19" t="s">
        <v>28</v>
      </c>
      <c r="H83" s="19" t="s">
        <v>2473</v>
      </c>
      <c r="I83" s="26" t="s">
        <v>3095</v>
      </c>
      <c r="J83" s="60">
        <v>275000000</v>
      </c>
    </row>
    <row r="84" spans="1:10" ht="54" customHeight="1" x14ac:dyDescent="0.35">
      <c r="A84" s="19" t="s">
        <v>3335</v>
      </c>
      <c r="B84" s="77" t="s">
        <v>3336</v>
      </c>
      <c r="C84" s="26" t="s">
        <v>3337</v>
      </c>
      <c r="D84" s="19" t="s">
        <v>40</v>
      </c>
      <c r="E84" s="26" t="s">
        <v>3302</v>
      </c>
      <c r="F84" s="60">
        <v>250000000</v>
      </c>
      <c r="G84" s="19" t="s">
        <v>28</v>
      </c>
      <c r="H84" s="19" t="s">
        <v>2473</v>
      </c>
      <c r="I84" s="26" t="s">
        <v>3303</v>
      </c>
      <c r="J84" s="60">
        <v>250000000</v>
      </c>
    </row>
    <row r="85" spans="1:10" ht="78" customHeight="1" x14ac:dyDescent="0.35">
      <c r="A85" s="19" t="s">
        <v>3338</v>
      </c>
      <c r="B85" s="77" t="s">
        <v>3339</v>
      </c>
      <c r="C85" s="26" t="s">
        <v>3340</v>
      </c>
      <c r="D85" s="19" t="s">
        <v>40</v>
      </c>
      <c r="E85" s="26" t="s">
        <v>3302</v>
      </c>
      <c r="F85" s="60">
        <v>200000000</v>
      </c>
      <c r="G85" s="19" t="s">
        <v>28</v>
      </c>
      <c r="H85" s="19" t="s">
        <v>2473</v>
      </c>
      <c r="I85" s="26" t="s">
        <v>3303</v>
      </c>
      <c r="J85" s="60">
        <v>225000000</v>
      </c>
    </row>
    <row r="86" spans="1:10" ht="78" customHeight="1" x14ac:dyDescent="0.35">
      <c r="A86" s="19" t="s">
        <v>3341</v>
      </c>
      <c r="B86" s="77" t="s">
        <v>3342</v>
      </c>
      <c r="C86" s="26" t="s">
        <v>3340</v>
      </c>
      <c r="D86" s="19" t="s">
        <v>40</v>
      </c>
      <c r="E86" s="26" t="s">
        <v>3302</v>
      </c>
      <c r="F86" s="60">
        <v>200000000</v>
      </c>
      <c r="G86" s="19" t="s">
        <v>28</v>
      </c>
      <c r="H86" s="19" t="s">
        <v>2473</v>
      </c>
      <c r="I86" s="26" t="s">
        <v>3303</v>
      </c>
      <c r="J86" s="60">
        <v>225000000</v>
      </c>
    </row>
    <row r="87" spans="1:10" ht="54" customHeight="1" x14ac:dyDescent="0.35">
      <c r="A87" s="19" t="s">
        <v>3343</v>
      </c>
      <c r="B87" s="77" t="s">
        <v>3344</v>
      </c>
      <c r="C87" s="26" t="s">
        <v>3345</v>
      </c>
      <c r="D87" s="19" t="s">
        <v>40</v>
      </c>
      <c r="E87" s="26" t="s">
        <v>3346</v>
      </c>
      <c r="F87" s="60">
        <v>200000000</v>
      </c>
      <c r="G87" s="19" t="s">
        <v>28</v>
      </c>
      <c r="H87" s="19" t="s">
        <v>2473</v>
      </c>
      <c r="I87" s="26" t="s">
        <v>3303</v>
      </c>
      <c r="J87" s="60">
        <v>252000000</v>
      </c>
    </row>
    <row r="88" spans="1:10" ht="62.15" customHeight="1" x14ac:dyDescent="0.35">
      <c r="A88" s="19" t="s">
        <v>3347</v>
      </c>
      <c r="B88" s="77" t="s">
        <v>3348</v>
      </c>
      <c r="C88" s="26" t="s">
        <v>3349</v>
      </c>
      <c r="D88" s="19" t="s">
        <v>2473</v>
      </c>
      <c r="E88" s="26" t="s">
        <v>3302</v>
      </c>
      <c r="F88" s="60">
        <v>300000000</v>
      </c>
      <c r="G88" s="19" t="s">
        <v>28</v>
      </c>
      <c r="H88" s="19" t="s">
        <v>2473</v>
      </c>
      <c r="I88" s="26" t="s">
        <v>3303</v>
      </c>
      <c r="J88" s="60">
        <v>250000000</v>
      </c>
    </row>
    <row r="89" spans="1:10" ht="46" customHeight="1" x14ac:dyDescent="0.35">
      <c r="A89" s="19" t="s">
        <v>3350</v>
      </c>
      <c r="B89" s="77" t="s">
        <v>3351</v>
      </c>
      <c r="C89" s="26" t="s">
        <v>3352</v>
      </c>
      <c r="D89" s="19" t="s">
        <v>40</v>
      </c>
      <c r="E89" s="26" t="s">
        <v>3135</v>
      </c>
      <c r="F89" s="60">
        <v>240000000</v>
      </c>
      <c r="G89" s="19" t="s">
        <v>28</v>
      </c>
      <c r="H89" s="19" t="s">
        <v>2473</v>
      </c>
      <c r="I89" s="26" t="s">
        <v>1531</v>
      </c>
      <c r="J89" s="60">
        <v>347000000</v>
      </c>
    </row>
    <row r="90" spans="1:10" ht="62.15" customHeight="1" x14ac:dyDescent="0.35">
      <c r="A90" s="19" t="s">
        <v>3353</v>
      </c>
      <c r="B90" s="77" t="s">
        <v>3354</v>
      </c>
      <c r="C90" s="26" t="s">
        <v>3355</v>
      </c>
      <c r="D90" s="19" t="s">
        <v>40</v>
      </c>
      <c r="E90" s="26" t="s">
        <v>3302</v>
      </c>
      <c r="F90" s="60">
        <v>200000000</v>
      </c>
      <c r="G90" s="19" t="s">
        <v>28</v>
      </c>
      <c r="H90" s="19" t="s">
        <v>2473</v>
      </c>
      <c r="I90" s="26" t="s">
        <v>3303</v>
      </c>
      <c r="J90" s="60">
        <v>200000000</v>
      </c>
    </row>
    <row r="91" spans="1:10" ht="13" customHeight="1" x14ac:dyDescent="0.3">
      <c r="A91" s="9" t="s">
        <v>91</v>
      </c>
      <c r="B91" s="9" t="s">
        <v>92</v>
      </c>
      <c r="C91" s="10"/>
      <c r="D91" s="10"/>
      <c r="E91" s="10"/>
      <c r="F91" s="59">
        <v>990000000</v>
      </c>
      <c r="G91" s="10"/>
      <c r="H91" s="10"/>
      <c r="I91" s="10"/>
      <c r="J91" s="59">
        <v>1089000000</v>
      </c>
    </row>
    <row r="92" spans="1:10" ht="13" customHeight="1" x14ac:dyDescent="0.3">
      <c r="A92" s="9" t="s">
        <v>3356</v>
      </c>
      <c r="B92" s="9" t="s">
        <v>3357</v>
      </c>
      <c r="C92" s="10"/>
      <c r="D92" s="10"/>
      <c r="E92" s="10"/>
      <c r="F92" s="59">
        <v>990000000</v>
      </c>
      <c r="G92" s="10"/>
      <c r="H92" s="10"/>
      <c r="I92" s="10"/>
      <c r="J92" s="59">
        <v>1089000000</v>
      </c>
    </row>
    <row r="93" spans="1:10" ht="19" customHeight="1" x14ac:dyDescent="0.35">
      <c r="A93" s="9" t="s">
        <v>3358</v>
      </c>
      <c r="B93" s="9" t="s">
        <v>3359</v>
      </c>
      <c r="C93" s="19" t="s">
        <v>3360</v>
      </c>
      <c r="D93" s="24"/>
      <c r="E93" s="119">
        <v>0.6</v>
      </c>
      <c r="F93" s="59">
        <v>990000000</v>
      </c>
      <c r="G93" s="24"/>
      <c r="H93" s="24"/>
      <c r="I93" s="119">
        <v>0.7</v>
      </c>
      <c r="J93" s="59">
        <v>1089000000</v>
      </c>
    </row>
    <row r="94" spans="1:10" ht="70" customHeight="1" x14ac:dyDescent="0.35">
      <c r="A94" s="19" t="s">
        <v>3361</v>
      </c>
      <c r="B94" s="77" t="s">
        <v>3362</v>
      </c>
      <c r="C94" s="26" t="s">
        <v>3363</v>
      </c>
      <c r="D94" s="19" t="s">
        <v>40</v>
      </c>
      <c r="E94" s="26" t="s">
        <v>3302</v>
      </c>
      <c r="F94" s="60">
        <v>165000000</v>
      </c>
      <c r="G94" s="19" t="s">
        <v>28</v>
      </c>
      <c r="H94" s="19" t="s">
        <v>2473</v>
      </c>
      <c r="I94" s="26" t="s">
        <v>3303</v>
      </c>
      <c r="J94" s="60">
        <v>181500000</v>
      </c>
    </row>
    <row r="95" spans="1:10" ht="149.15" customHeight="1" x14ac:dyDescent="0.35">
      <c r="A95" s="19" t="s">
        <v>3364</v>
      </c>
      <c r="B95" s="77" t="s">
        <v>3365</v>
      </c>
      <c r="C95" s="26" t="s">
        <v>3366</v>
      </c>
      <c r="D95" s="19" t="s">
        <v>40</v>
      </c>
      <c r="E95" s="26" t="s">
        <v>3367</v>
      </c>
      <c r="F95" s="60">
        <v>550000000</v>
      </c>
      <c r="G95" s="19" t="s">
        <v>28</v>
      </c>
      <c r="H95" s="19" t="s">
        <v>2473</v>
      </c>
      <c r="I95" s="26" t="s">
        <v>3368</v>
      </c>
      <c r="J95" s="60">
        <v>605000000</v>
      </c>
    </row>
    <row r="96" spans="1:10" ht="70" customHeight="1" x14ac:dyDescent="0.35">
      <c r="A96" s="19" t="s">
        <v>3369</v>
      </c>
      <c r="B96" s="77" t="s">
        <v>3370</v>
      </c>
      <c r="C96" s="26" t="s">
        <v>3371</v>
      </c>
      <c r="D96" s="19" t="s">
        <v>40</v>
      </c>
      <c r="E96" s="26" t="s">
        <v>3302</v>
      </c>
      <c r="F96" s="60">
        <v>165000000</v>
      </c>
      <c r="G96" s="19" t="s">
        <v>28</v>
      </c>
      <c r="H96" s="19" t="s">
        <v>2473</v>
      </c>
      <c r="I96" s="26" t="s">
        <v>3303</v>
      </c>
      <c r="J96" s="60">
        <v>181500000</v>
      </c>
    </row>
    <row r="97" spans="1:10" ht="54" customHeight="1" x14ac:dyDescent="0.35">
      <c r="A97" s="19" t="s">
        <v>3372</v>
      </c>
      <c r="B97" s="77" t="s">
        <v>3373</v>
      </c>
      <c r="C97" s="26" t="s">
        <v>3374</v>
      </c>
      <c r="D97" s="19" t="s">
        <v>40</v>
      </c>
      <c r="E97" s="26" t="s">
        <v>3094</v>
      </c>
      <c r="F97" s="60">
        <v>110000000</v>
      </c>
      <c r="G97" s="19" t="s">
        <v>28</v>
      </c>
      <c r="H97" s="19" t="s">
        <v>2473</v>
      </c>
      <c r="I97" s="26" t="s">
        <v>3095</v>
      </c>
      <c r="J97" s="60">
        <v>121000000</v>
      </c>
    </row>
  </sheetData>
  <mergeCells count="8">
    <mergeCell ref="A1:K1"/>
    <mergeCell ref="A2:K2"/>
    <mergeCell ref="A4:A5"/>
    <mergeCell ref="B4:B5"/>
    <mergeCell ref="C4:C5"/>
    <mergeCell ref="D4:G4"/>
    <mergeCell ref="H4:H5"/>
    <mergeCell ref="I4:J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70" zoomScaleNormal="70" workbookViewId="0">
      <selection activeCell="D10" sqref="D10"/>
    </sheetView>
  </sheetViews>
  <sheetFormatPr defaultColWidth="9.1796875" defaultRowHeight="13" x14ac:dyDescent="0.35"/>
  <cols>
    <col min="1" max="1" width="16" style="2" customWidth="1"/>
    <col min="2" max="2" width="41.81640625" style="2" customWidth="1"/>
    <col min="3" max="3" width="24" style="2" customWidth="1"/>
    <col min="4" max="7" width="20" style="2" customWidth="1"/>
    <col min="8" max="8" width="14.81640625" style="2" customWidth="1"/>
    <col min="9" max="10" width="20" style="2" customWidth="1"/>
    <col min="11" max="11" width="2.26953125" style="2" customWidth="1"/>
    <col min="12" max="16384" width="9.1796875" style="2"/>
  </cols>
  <sheetData>
    <row r="1" spans="1:11" ht="52.4" customHeight="1" x14ac:dyDescent="0.35">
      <c r="A1" s="546" t="s">
        <v>312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</row>
    <row r="2" spans="1:11" ht="11.25" customHeight="1" x14ac:dyDescent="0.35">
      <c r="A2" s="482" t="s">
        <v>2856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</row>
    <row r="3" spans="1:11" ht="39" customHeight="1" x14ac:dyDescent="0.35"/>
    <row r="4" spans="1:11" ht="25" customHeight="1" x14ac:dyDescent="0.35">
      <c r="A4" s="547" t="s">
        <v>0</v>
      </c>
      <c r="B4" s="547" t="s">
        <v>1</v>
      </c>
      <c r="C4" s="558" t="s">
        <v>2</v>
      </c>
      <c r="D4" s="549" t="s">
        <v>3</v>
      </c>
      <c r="E4" s="550"/>
      <c r="F4" s="550"/>
      <c r="G4" s="551"/>
      <c r="H4" s="547" t="s">
        <v>4</v>
      </c>
      <c r="I4" s="556" t="s">
        <v>5</v>
      </c>
      <c r="J4" s="557"/>
    </row>
    <row r="5" spans="1:11" ht="25" customHeight="1" x14ac:dyDescent="0.35">
      <c r="A5" s="548"/>
      <c r="B5" s="548"/>
      <c r="C5" s="559"/>
      <c r="D5" s="3" t="s">
        <v>6</v>
      </c>
      <c r="E5" s="4" t="s">
        <v>7</v>
      </c>
      <c r="F5" s="5" t="s">
        <v>8</v>
      </c>
      <c r="G5" s="6" t="s">
        <v>9</v>
      </c>
      <c r="H5" s="548"/>
      <c r="I5" s="4" t="s">
        <v>7</v>
      </c>
      <c r="J5" s="5" t="s">
        <v>10</v>
      </c>
    </row>
    <row r="6" spans="1:11" ht="13" customHeight="1" x14ac:dyDescent="0.35">
      <c r="A6" s="58" t="s">
        <v>90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</row>
    <row r="7" spans="1:11" ht="13" customHeight="1" x14ac:dyDescent="0.3">
      <c r="A7" s="9" t="s">
        <v>2659</v>
      </c>
      <c r="B7" s="9" t="s">
        <v>2660</v>
      </c>
      <c r="C7" s="10"/>
      <c r="D7" s="10"/>
      <c r="E7" s="10"/>
      <c r="F7" s="59">
        <v>21788881500</v>
      </c>
      <c r="G7" s="10"/>
      <c r="H7" s="10"/>
      <c r="I7" s="10"/>
      <c r="J7" s="59">
        <v>27756438252</v>
      </c>
    </row>
    <row r="8" spans="1:11" ht="13" customHeight="1" x14ac:dyDescent="0.3">
      <c r="A8" s="9" t="s">
        <v>2661</v>
      </c>
      <c r="B8" s="9" t="s">
        <v>2662</v>
      </c>
      <c r="C8" s="10"/>
      <c r="D8" s="10"/>
      <c r="E8" s="10"/>
      <c r="F8" s="59">
        <v>21788881500</v>
      </c>
      <c r="G8" s="10"/>
      <c r="H8" s="10"/>
      <c r="I8" s="10"/>
      <c r="J8" s="59">
        <v>27756438252</v>
      </c>
    </row>
    <row r="9" spans="1:11" ht="18" customHeight="1" x14ac:dyDescent="0.35">
      <c r="A9" s="9" t="s">
        <v>2663</v>
      </c>
      <c r="B9" s="9" t="s">
        <v>13</v>
      </c>
      <c r="C9" s="24"/>
      <c r="D9" s="24"/>
      <c r="E9" s="24"/>
      <c r="F9" s="59">
        <v>2494983000</v>
      </c>
      <c r="G9" s="24"/>
      <c r="H9" s="24"/>
      <c r="I9" s="24"/>
      <c r="J9" s="59">
        <v>3750725000</v>
      </c>
    </row>
    <row r="10" spans="1:11" ht="153.75" customHeight="1" x14ac:dyDescent="0.35">
      <c r="A10" s="19" t="s">
        <v>2857</v>
      </c>
      <c r="B10" s="77" t="s">
        <v>24</v>
      </c>
      <c r="C10" s="26" t="s">
        <v>2858</v>
      </c>
      <c r="D10" s="19" t="s">
        <v>2859</v>
      </c>
      <c r="E10" s="26" t="s">
        <v>2860</v>
      </c>
      <c r="F10" s="60">
        <v>478853000</v>
      </c>
      <c r="G10" s="19" t="s">
        <v>28</v>
      </c>
      <c r="H10" s="26"/>
      <c r="I10" s="26" t="s">
        <v>2860</v>
      </c>
      <c r="J10" s="60">
        <v>328900000</v>
      </c>
    </row>
    <row r="11" spans="1:11" ht="27" customHeight="1" x14ac:dyDescent="0.35">
      <c r="A11" s="19" t="s">
        <v>2861</v>
      </c>
      <c r="B11" s="77" t="s">
        <v>30</v>
      </c>
      <c r="C11" s="19" t="s">
        <v>2862</v>
      </c>
      <c r="D11" s="19" t="s">
        <v>2863</v>
      </c>
      <c r="E11" s="19" t="s">
        <v>2864</v>
      </c>
      <c r="F11" s="60">
        <v>147950000</v>
      </c>
      <c r="G11" s="19" t="s">
        <v>28</v>
      </c>
      <c r="H11" s="24"/>
      <c r="I11" s="19" t="s">
        <v>2864</v>
      </c>
      <c r="J11" s="60">
        <v>632500000</v>
      </c>
    </row>
    <row r="12" spans="1:11" ht="19" customHeight="1" x14ac:dyDescent="0.35">
      <c r="A12" s="19" t="s">
        <v>2865</v>
      </c>
      <c r="B12" s="77" t="s">
        <v>34</v>
      </c>
      <c r="C12" s="19" t="s">
        <v>2866</v>
      </c>
      <c r="D12" s="19" t="s">
        <v>2863</v>
      </c>
      <c r="E12" s="19" t="s">
        <v>2867</v>
      </c>
      <c r="F12" s="60">
        <v>295320000</v>
      </c>
      <c r="G12" s="19" t="s">
        <v>28</v>
      </c>
      <c r="H12" s="24"/>
      <c r="I12" s="19" t="s">
        <v>2867</v>
      </c>
      <c r="J12" s="60">
        <v>759000000</v>
      </c>
    </row>
    <row r="13" spans="1:11" ht="27" customHeight="1" x14ac:dyDescent="0.35">
      <c r="A13" s="19" t="s">
        <v>2868</v>
      </c>
      <c r="B13" s="77" t="s">
        <v>95</v>
      </c>
      <c r="C13" s="19" t="s">
        <v>2869</v>
      </c>
      <c r="D13" s="19" t="s">
        <v>2863</v>
      </c>
      <c r="E13" s="19" t="s">
        <v>2870</v>
      </c>
      <c r="F13" s="60">
        <v>498960000</v>
      </c>
      <c r="G13" s="19" t="s">
        <v>28</v>
      </c>
      <c r="H13" s="24"/>
      <c r="I13" s="19" t="s">
        <v>2870</v>
      </c>
      <c r="J13" s="61">
        <v>0</v>
      </c>
    </row>
    <row r="14" spans="1:11" ht="19" customHeight="1" x14ac:dyDescent="0.35">
      <c r="A14" s="19" t="s">
        <v>2871</v>
      </c>
      <c r="B14" s="77" t="s">
        <v>342</v>
      </c>
      <c r="C14" s="19" t="s">
        <v>2872</v>
      </c>
      <c r="D14" s="19" t="s">
        <v>2863</v>
      </c>
      <c r="E14" s="19" t="s">
        <v>2873</v>
      </c>
      <c r="F14" s="60">
        <v>544600000</v>
      </c>
      <c r="G14" s="19" t="s">
        <v>28</v>
      </c>
      <c r="H14" s="24"/>
      <c r="I14" s="19" t="s">
        <v>2873</v>
      </c>
      <c r="J14" s="60">
        <v>1265000000</v>
      </c>
    </row>
    <row r="15" spans="1:11" ht="13" customHeight="1" x14ac:dyDescent="0.3">
      <c r="A15" s="19" t="s">
        <v>2874</v>
      </c>
      <c r="B15" s="77" t="s">
        <v>38</v>
      </c>
      <c r="C15" s="19" t="s">
        <v>2875</v>
      </c>
      <c r="D15" s="19" t="s">
        <v>2863</v>
      </c>
      <c r="E15" s="19" t="s">
        <v>2876</v>
      </c>
      <c r="F15" s="60">
        <v>137800000</v>
      </c>
      <c r="G15" s="19" t="s">
        <v>28</v>
      </c>
      <c r="H15" s="10"/>
      <c r="I15" s="19" t="s">
        <v>2877</v>
      </c>
      <c r="J15" s="60">
        <v>234025000</v>
      </c>
    </row>
    <row r="16" spans="1:11" ht="35.15" customHeight="1" x14ac:dyDescent="0.35">
      <c r="A16" s="19" t="s">
        <v>2878</v>
      </c>
      <c r="B16" s="77" t="s">
        <v>97</v>
      </c>
      <c r="C16" s="19" t="s">
        <v>2879</v>
      </c>
      <c r="D16" s="19" t="s">
        <v>2863</v>
      </c>
      <c r="E16" s="19" t="s">
        <v>41</v>
      </c>
      <c r="F16" s="60">
        <v>22000000</v>
      </c>
      <c r="G16" s="19" t="s">
        <v>28</v>
      </c>
      <c r="H16" s="26"/>
      <c r="I16" s="19" t="s">
        <v>41</v>
      </c>
      <c r="J16" s="60">
        <v>37950000</v>
      </c>
    </row>
    <row r="17" spans="1:10" ht="27" customHeight="1" x14ac:dyDescent="0.35">
      <c r="A17" s="19" t="s">
        <v>2880</v>
      </c>
      <c r="B17" s="77" t="s">
        <v>43</v>
      </c>
      <c r="C17" s="19" t="s">
        <v>2881</v>
      </c>
      <c r="D17" s="19" t="s">
        <v>2863</v>
      </c>
      <c r="E17" s="19" t="s">
        <v>41</v>
      </c>
      <c r="F17" s="60">
        <v>44700000</v>
      </c>
      <c r="G17" s="19" t="s">
        <v>28</v>
      </c>
      <c r="H17" s="24"/>
      <c r="I17" s="19" t="s">
        <v>41</v>
      </c>
      <c r="J17" s="60">
        <v>50600000</v>
      </c>
    </row>
    <row r="18" spans="1:10" ht="27" customHeight="1" x14ac:dyDescent="0.35">
      <c r="A18" s="19" t="s">
        <v>2882</v>
      </c>
      <c r="B18" s="77" t="s">
        <v>48</v>
      </c>
      <c r="C18" s="19" t="s">
        <v>2883</v>
      </c>
      <c r="D18" s="19" t="s">
        <v>2863</v>
      </c>
      <c r="E18" s="19" t="s">
        <v>2577</v>
      </c>
      <c r="F18" s="60">
        <v>55150000</v>
      </c>
      <c r="G18" s="19" t="s">
        <v>28</v>
      </c>
      <c r="H18" s="24"/>
      <c r="I18" s="19" t="s">
        <v>2577</v>
      </c>
      <c r="J18" s="60">
        <v>63250000</v>
      </c>
    </row>
    <row r="19" spans="1:10" ht="35.15" customHeight="1" x14ac:dyDescent="0.35">
      <c r="A19" s="19" t="s">
        <v>2884</v>
      </c>
      <c r="B19" s="77" t="s">
        <v>51</v>
      </c>
      <c r="C19" s="19" t="s">
        <v>2885</v>
      </c>
      <c r="D19" s="19" t="s">
        <v>2863</v>
      </c>
      <c r="E19" s="19" t="s">
        <v>2886</v>
      </c>
      <c r="F19" s="60">
        <v>269650000</v>
      </c>
      <c r="G19" s="19" t="s">
        <v>28</v>
      </c>
      <c r="H19" s="26"/>
      <c r="I19" s="19" t="s">
        <v>2887</v>
      </c>
      <c r="J19" s="60">
        <v>379500000</v>
      </c>
    </row>
    <row r="20" spans="1:10" ht="13" customHeight="1" x14ac:dyDescent="0.3">
      <c r="A20" s="9" t="s">
        <v>2683</v>
      </c>
      <c r="B20" s="9" t="s">
        <v>54</v>
      </c>
      <c r="C20" s="10"/>
      <c r="D20" s="10"/>
      <c r="E20" s="10"/>
      <c r="F20" s="59">
        <v>115430000</v>
      </c>
      <c r="G20" s="10"/>
      <c r="H20" s="10"/>
      <c r="I20" s="10"/>
      <c r="J20" s="59">
        <v>116877232</v>
      </c>
    </row>
    <row r="21" spans="1:10" ht="35.15" customHeight="1" x14ac:dyDescent="0.35">
      <c r="A21" s="19" t="s">
        <v>2888</v>
      </c>
      <c r="B21" s="77" t="s">
        <v>59</v>
      </c>
      <c r="C21" s="19" t="s">
        <v>2889</v>
      </c>
      <c r="D21" s="19" t="s">
        <v>2863</v>
      </c>
      <c r="E21" s="19" t="s">
        <v>2890</v>
      </c>
      <c r="F21" s="60">
        <v>60330000</v>
      </c>
      <c r="G21" s="19" t="s">
        <v>28</v>
      </c>
      <c r="H21" s="26"/>
      <c r="I21" s="19" t="s">
        <v>2890</v>
      </c>
      <c r="J21" s="60">
        <v>63250000</v>
      </c>
    </row>
    <row r="22" spans="1:10" ht="27" customHeight="1" x14ac:dyDescent="0.35">
      <c r="A22" s="19" t="s">
        <v>2891</v>
      </c>
      <c r="B22" s="77" t="s">
        <v>63</v>
      </c>
      <c r="C22" s="19" t="s">
        <v>2892</v>
      </c>
      <c r="D22" s="19" t="s">
        <v>2863</v>
      </c>
      <c r="E22" s="19" t="s">
        <v>65</v>
      </c>
      <c r="F22" s="60">
        <v>55100000</v>
      </c>
      <c r="G22" s="19" t="s">
        <v>28</v>
      </c>
      <c r="H22" s="24"/>
      <c r="I22" s="19" t="s">
        <v>65</v>
      </c>
      <c r="J22" s="60">
        <v>53627232</v>
      </c>
    </row>
    <row r="23" spans="1:10" ht="18" customHeight="1" x14ac:dyDescent="0.35">
      <c r="A23" s="9" t="s">
        <v>2688</v>
      </c>
      <c r="B23" s="9" t="s">
        <v>67</v>
      </c>
      <c r="C23" s="24"/>
      <c r="D23" s="24"/>
      <c r="E23" s="24"/>
      <c r="F23" s="59">
        <v>434150000</v>
      </c>
      <c r="G23" s="24"/>
      <c r="H23" s="24"/>
      <c r="I23" s="24"/>
      <c r="J23" s="59">
        <v>759175000</v>
      </c>
    </row>
    <row r="24" spans="1:10" ht="21" customHeight="1" x14ac:dyDescent="0.35">
      <c r="A24" s="19" t="s">
        <v>2893</v>
      </c>
      <c r="B24" s="77" t="s">
        <v>72</v>
      </c>
      <c r="C24" s="19" t="s">
        <v>2894</v>
      </c>
      <c r="D24" s="19" t="s">
        <v>2863</v>
      </c>
      <c r="E24" s="19" t="s">
        <v>65</v>
      </c>
      <c r="F24" s="60">
        <v>67050000</v>
      </c>
      <c r="G24" s="19" t="s">
        <v>28</v>
      </c>
      <c r="H24" s="24"/>
      <c r="I24" s="19" t="s">
        <v>65</v>
      </c>
      <c r="J24" s="60">
        <v>107525000</v>
      </c>
    </row>
    <row r="25" spans="1:10" ht="27" customHeight="1" x14ac:dyDescent="0.35">
      <c r="A25" s="19" t="s">
        <v>2895</v>
      </c>
      <c r="B25" s="77" t="s">
        <v>78</v>
      </c>
      <c r="C25" s="19" t="s">
        <v>2896</v>
      </c>
      <c r="D25" s="19" t="s">
        <v>2863</v>
      </c>
      <c r="E25" s="19" t="s">
        <v>80</v>
      </c>
      <c r="F25" s="60">
        <v>51500000</v>
      </c>
      <c r="G25" s="19" t="s">
        <v>28</v>
      </c>
      <c r="H25" s="24"/>
      <c r="I25" s="19" t="s">
        <v>80</v>
      </c>
      <c r="J25" s="60">
        <v>86020000</v>
      </c>
    </row>
    <row r="26" spans="1:10" ht="19" customHeight="1" x14ac:dyDescent="0.35">
      <c r="A26" s="19" t="s">
        <v>2897</v>
      </c>
      <c r="B26" s="77" t="s">
        <v>100</v>
      </c>
      <c r="C26" s="19" t="s">
        <v>2898</v>
      </c>
      <c r="D26" s="19" t="s">
        <v>2863</v>
      </c>
      <c r="E26" s="19" t="s">
        <v>96</v>
      </c>
      <c r="F26" s="60">
        <v>13700000</v>
      </c>
      <c r="G26" s="19" t="s">
        <v>28</v>
      </c>
      <c r="H26" s="24"/>
      <c r="I26" s="19" t="s">
        <v>96</v>
      </c>
      <c r="J26" s="60">
        <v>32257500</v>
      </c>
    </row>
    <row r="27" spans="1:10" ht="27" customHeight="1" x14ac:dyDescent="0.35">
      <c r="A27" s="19" t="s">
        <v>2899</v>
      </c>
      <c r="B27" s="77" t="s">
        <v>83</v>
      </c>
      <c r="C27" s="26" t="s">
        <v>2900</v>
      </c>
      <c r="D27" s="19" t="s">
        <v>2863</v>
      </c>
      <c r="E27" s="19" t="s">
        <v>46</v>
      </c>
      <c r="F27" s="60">
        <v>271900000</v>
      </c>
      <c r="G27" s="19" t="s">
        <v>28</v>
      </c>
      <c r="H27" s="24"/>
      <c r="I27" s="19" t="s">
        <v>46</v>
      </c>
      <c r="J27" s="60">
        <v>210622500</v>
      </c>
    </row>
    <row r="28" spans="1:10" ht="27" customHeight="1" x14ac:dyDescent="0.35">
      <c r="A28" s="19" t="s">
        <v>2901</v>
      </c>
      <c r="B28" s="77" t="s">
        <v>102</v>
      </c>
      <c r="C28" s="19" t="s">
        <v>2902</v>
      </c>
      <c r="D28" s="19" t="s">
        <v>2863</v>
      </c>
      <c r="E28" s="19" t="s">
        <v>41</v>
      </c>
      <c r="F28" s="60">
        <v>30000000</v>
      </c>
      <c r="G28" s="19" t="s">
        <v>28</v>
      </c>
      <c r="H28" s="24"/>
      <c r="I28" s="19" t="s">
        <v>41</v>
      </c>
      <c r="J28" s="60">
        <v>322750000</v>
      </c>
    </row>
    <row r="29" spans="1:10" ht="13" customHeight="1" x14ac:dyDescent="0.3">
      <c r="A29" s="9" t="s">
        <v>2696</v>
      </c>
      <c r="B29" s="9" t="s">
        <v>2697</v>
      </c>
      <c r="C29" s="10"/>
      <c r="D29" s="10"/>
      <c r="E29" s="10"/>
      <c r="F29" s="59">
        <v>2662590000</v>
      </c>
      <c r="G29" s="10"/>
      <c r="H29" s="10"/>
      <c r="I29" s="10"/>
      <c r="J29" s="59">
        <v>2220075000</v>
      </c>
    </row>
    <row r="30" spans="1:10" ht="19" customHeight="1" x14ac:dyDescent="0.35">
      <c r="A30" s="19" t="s">
        <v>2903</v>
      </c>
      <c r="B30" s="77" t="s">
        <v>2904</v>
      </c>
      <c r="C30" s="19" t="s">
        <v>2905</v>
      </c>
      <c r="D30" s="19" t="s">
        <v>2906</v>
      </c>
      <c r="E30" s="19" t="s">
        <v>27</v>
      </c>
      <c r="F30" s="60">
        <v>200000000</v>
      </c>
      <c r="G30" s="19" t="s">
        <v>28</v>
      </c>
      <c r="H30" s="24"/>
      <c r="I30" s="19" t="s">
        <v>27</v>
      </c>
      <c r="J30" s="60">
        <v>170775000</v>
      </c>
    </row>
    <row r="31" spans="1:10" ht="19" customHeight="1" x14ac:dyDescent="0.35">
      <c r="A31" s="19" t="s">
        <v>2907</v>
      </c>
      <c r="B31" s="77" t="s">
        <v>2908</v>
      </c>
      <c r="C31" s="19" t="s">
        <v>2905</v>
      </c>
      <c r="D31" s="19" t="s">
        <v>2909</v>
      </c>
      <c r="E31" s="19" t="s">
        <v>27</v>
      </c>
      <c r="F31" s="60">
        <v>200000000</v>
      </c>
      <c r="G31" s="19" t="s">
        <v>28</v>
      </c>
      <c r="H31" s="24"/>
      <c r="I31" s="19" t="s">
        <v>27</v>
      </c>
      <c r="J31" s="60">
        <v>170775000</v>
      </c>
    </row>
    <row r="32" spans="1:10" ht="19" customHeight="1" x14ac:dyDescent="0.35">
      <c r="A32" s="19" t="s">
        <v>2910</v>
      </c>
      <c r="B32" s="77" t="s">
        <v>2911</v>
      </c>
      <c r="C32" s="19" t="s">
        <v>2905</v>
      </c>
      <c r="D32" s="19" t="s">
        <v>2912</v>
      </c>
      <c r="E32" s="19" t="s">
        <v>27</v>
      </c>
      <c r="F32" s="60">
        <v>200000000</v>
      </c>
      <c r="G32" s="19" t="s">
        <v>28</v>
      </c>
      <c r="H32" s="24"/>
      <c r="I32" s="19" t="s">
        <v>27</v>
      </c>
      <c r="J32" s="60">
        <v>170775000</v>
      </c>
    </row>
    <row r="33" spans="1:10" ht="19" customHeight="1" x14ac:dyDescent="0.35">
      <c r="A33" s="19" t="s">
        <v>2913</v>
      </c>
      <c r="B33" s="77" t="s">
        <v>2914</v>
      </c>
      <c r="C33" s="19" t="s">
        <v>2905</v>
      </c>
      <c r="D33" s="19" t="s">
        <v>2915</v>
      </c>
      <c r="E33" s="19" t="s">
        <v>27</v>
      </c>
      <c r="F33" s="60">
        <v>200000000</v>
      </c>
      <c r="G33" s="19" t="s">
        <v>28</v>
      </c>
      <c r="H33" s="24"/>
      <c r="I33" s="19" t="s">
        <v>27</v>
      </c>
      <c r="J33" s="60">
        <v>170775000</v>
      </c>
    </row>
    <row r="34" spans="1:10" ht="19" customHeight="1" x14ac:dyDescent="0.35">
      <c r="A34" s="19" t="s">
        <v>2916</v>
      </c>
      <c r="B34" s="77" t="s">
        <v>2917</v>
      </c>
      <c r="C34" s="19" t="s">
        <v>2905</v>
      </c>
      <c r="D34" s="19" t="s">
        <v>2918</v>
      </c>
      <c r="E34" s="19" t="s">
        <v>27</v>
      </c>
      <c r="F34" s="60">
        <v>200000000</v>
      </c>
      <c r="G34" s="19" t="s">
        <v>28</v>
      </c>
      <c r="H34" s="24"/>
      <c r="I34" s="19" t="s">
        <v>27</v>
      </c>
      <c r="J34" s="60">
        <v>170775000</v>
      </c>
    </row>
    <row r="35" spans="1:10" ht="19" customHeight="1" x14ac:dyDescent="0.35">
      <c r="A35" s="19" t="s">
        <v>2919</v>
      </c>
      <c r="B35" s="77" t="s">
        <v>2920</v>
      </c>
      <c r="C35" s="19" t="s">
        <v>2905</v>
      </c>
      <c r="D35" s="19" t="s">
        <v>2921</v>
      </c>
      <c r="E35" s="19" t="s">
        <v>27</v>
      </c>
      <c r="F35" s="60">
        <v>262590000</v>
      </c>
      <c r="G35" s="19" t="s">
        <v>28</v>
      </c>
      <c r="H35" s="24"/>
      <c r="I35" s="19" t="s">
        <v>27</v>
      </c>
      <c r="J35" s="60">
        <v>170775000</v>
      </c>
    </row>
    <row r="36" spans="1:10" ht="21" customHeight="1" x14ac:dyDescent="0.35">
      <c r="A36" s="19" t="s">
        <v>2922</v>
      </c>
      <c r="B36" s="77" t="s">
        <v>2923</v>
      </c>
      <c r="C36" s="19" t="s">
        <v>2905</v>
      </c>
      <c r="D36" s="19" t="s">
        <v>2924</v>
      </c>
      <c r="E36" s="19" t="s">
        <v>27</v>
      </c>
      <c r="F36" s="60">
        <v>200000000</v>
      </c>
      <c r="G36" s="19" t="s">
        <v>28</v>
      </c>
      <c r="H36" s="24"/>
      <c r="I36" s="19" t="s">
        <v>27</v>
      </c>
      <c r="J36" s="60">
        <v>170775000</v>
      </c>
    </row>
    <row r="37" spans="1:10" ht="19" customHeight="1" x14ac:dyDescent="0.35">
      <c r="A37" s="19" t="s">
        <v>2925</v>
      </c>
      <c r="B37" s="77" t="s">
        <v>2926</v>
      </c>
      <c r="C37" s="19" t="s">
        <v>2905</v>
      </c>
      <c r="D37" s="19" t="s">
        <v>2927</v>
      </c>
      <c r="E37" s="19" t="s">
        <v>27</v>
      </c>
      <c r="F37" s="60">
        <v>200000000</v>
      </c>
      <c r="G37" s="19" t="s">
        <v>28</v>
      </c>
      <c r="H37" s="24"/>
      <c r="I37" s="19" t="s">
        <v>27</v>
      </c>
      <c r="J37" s="60">
        <v>170775000</v>
      </c>
    </row>
    <row r="38" spans="1:10" ht="21" customHeight="1" x14ac:dyDescent="0.35">
      <c r="A38" s="19" t="s">
        <v>2928</v>
      </c>
      <c r="B38" s="77" t="s">
        <v>2929</v>
      </c>
      <c r="C38" s="19" t="s">
        <v>2905</v>
      </c>
      <c r="D38" s="19" t="s">
        <v>2930</v>
      </c>
      <c r="E38" s="19" t="s">
        <v>27</v>
      </c>
      <c r="F38" s="60">
        <v>200000000</v>
      </c>
      <c r="G38" s="19" t="s">
        <v>28</v>
      </c>
      <c r="H38" s="24"/>
      <c r="I38" s="19" t="s">
        <v>27</v>
      </c>
      <c r="J38" s="60">
        <v>170775000</v>
      </c>
    </row>
    <row r="39" spans="1:10" ht="19" customHeight="1" x14ac:dyDescent="0.35">
      <c r="A39" s="19" t="s">
        <v>2931</v>
      </c>
      <c r="B39" s="77" t="s">
        <v>2932</v>
      </c>
      <c r="C39" s="19" t="s">
        <v>2905</v>
      </c>
      <c r="D39" s="19" t="s">
        <v>2933</v>
      </c>
      <c r="E39" s="19" t="s">
        <v>27</v>
      </c>
      <c r="F39" s="60">
        <v>200000000</v>
      </c>
      <c r="G39" s="19" t="s">
        <v>28</v>
      </c>
      <c r="H39" s="24"/>
      <c r="I39" s="19" t="s">
        <v>27</v>
      </c>
      <c r="J39" s="60">
        <v>170775000</v>
      </c>
    </row>
    <row r="40" spans="1:10" ht="19" customHeight="1" x14ac:dyDescent="0.35">
      <c r="A40" s="19" t="s">
        <v>2934</v>
      </c>
      <c r="B40" s="77" t="s">
        <v>2935</v>
      </c>
      <c r="C40" s="19" t="s">
        <v>2905</v>
      </c>
      <c r="D40" s="19" t="s">
        <v>2936</v>
      </c>
      <c r="E40" s="19" t="s">
        <v>27</v>
      </c>
      <c r="F40" s="60">
        <v>200000000</v>
      </c>
      <c r="G40" s="19" t="s">
        <v>28</v>
      </c>
      <c r="H40" s="24"/>
      <c r="I40" s="19" t="s">
        <v>27</v>
      </c>
      <c r="J40" s="60">
        <v>170775000</v>
      </c>
    </row>
    <row r="41" spans="1:10" ht="19" customHeight="1" x14ac:dyDescent="0.35">
      <c r="A41" s="19" t="s">
        <v>2937</v>
      </c>
      <c r="B41" s="77" t="s">
        <v>2938</v>
      </c>
      <c r="C41" s="19" t="s">
        <v>2905</v>
      </c>
      <c r="D41" s="19" t="s">
        <v>2939</v>
      </c>
      <c r="E41" s="19" t="s">
        <v>27</v>
      </c>
      <c r="F41" s="60">
        <v>200000000</v>
      </c>
      <c r="G41" s="19" t="s">
        <v>28</v>
      </c>
      <c r="H41" s="24"/>
      <c r="I41" s="19" t="s">
        <v>27</v>
      </c>
      <c r="J41" s="60">
        <v>170775000</v>
      </c>
    </row>
    <row r="42" spans="1:10" ht="19" customHeight="1" x14ac:dyDescent="0.35">
      <c r="A42" s="19" t="s">
        <v>2940</v>
      </c>
      <c r="B42" s="77" t="s">
        <v>2941</v>
      </c>
      <c r="C42" s="19" t="s">
        <v>2905</v>
      </c>
      <c r="D42" s="19" t="s">
        <v>2942</v>
      </c>
      <c r="E42" s="19" t="s">
        <v>27</v>
      </c>
      <c r="F42" s="60">
        <v>200000000</v>
      </c>
      <c r="G42" s="19" t="s">
        <v>28</v>
      </c>
      <c r="H42" s="24"/>
      <c r="I42" s="19" t="s">
        <v>27</v>
      </c>
      <c r="J42" s="60">
        <v>170775000</v>
      </c>
    </row>
    <row r="43" spans="1:10" ht="13" customHeight="1" x14ac:dyDescent="0.3">
      <c r="A43" s="9" t="s">
        <v>2724</v>
      </c>
      <c r="B43" s="9" t="s">
        <v>2725</v>
      </c>
      <c r="C43" s="10"/>
      <c r="D43" s="10"/>
      <c r="E43" s="10"/>
      <c r="F43" s="59">
        <v>218100000</v>
      </c>
      <c r="G43" s="10"/>
      <c r="H43" s="10"/>
      <c r="I43" s="10"/>
      <c r="J43" s="59">
        <v>894355000</v>
      </c>
    </row>
    <row r="44" spans="1:10" ht="27" customHeight="1" x14ac:dyDescent="0.35">
      <c r="A44" s="19" t="s">
        <v>2943</v>
      </c>
      <c r="B44" s="77" t="s">
        <v>2730</v>
      </c>
      <c r="C44" s="19" t="s">
        <v>2944</v>
      </c>
      <c r="D44" s="19" t="s">
        <v>2863</v>
      </c>
      <c r="E44" s="19" t="s">
        <v>41</v>
      </c>
      <c r="F44" s="60">
        <v>31900000</v>
      </c>
      <c r="G44" s="19" t="s">
        <v>28</v>
      </c>
      <c r="H44" s="24"/>
      <c r="I44" s="19" t="s">
        <v>41</v>
      </c>
      <c r="J44" s="60">
        <v>287155000</v>
      </c>
    </row>
    <row r="45" spans="1:10" ht="27" customHeight="1" x14ac:dyDescent="0.35">
      <c r="A45" s="19" t="s">
        <v>2945</v>
      </c>
      <c r="B45" s="77" t="s">
        <v>2735</v>
      </c>
      <c r="C45" s="19" t="s">
        <v>2946</v>
      </c>
      <c r="D45" s="19" t="s">
        <v>2863</v>
      </c>
      <c r="E45" s="19" t="s">
        <v>41</v>
      </c>
      <c r="F45" s="60">
        <v>27200000</v>
      </c>
      <c r="G45" s="19" t="s">
        <v>28</v>
      </c>
      <c r="H45" s="24"/>
      <c r="I45" s="19" t="s">
        <v>41</v>
      </c>
      <c r="J45" s="60">
        <v>88550000</v>
      </c>
    </row>
    <row r="46" spans="1:10" ht="19" customHeight="1" x14ac:dyDescent="0.35">
      <c r="A46" s="19" t="s">
        <v>2947</v>
      </c>
      <c r="B46" s="77" t="s">
        <v>2738</v>
      </c>
      <c r="C46" s="19" t="s">
        <v>2948</v>
      </c>
      <c r="D46" s="19" t="s">
        <v>2863</v>
      </c>
      <c r="E46" s="19" t="s">
        <v>2949</v>
      </c>
      <c r="F46" s="60">
        <v>99000000</v>
      </c>
      <c r="G46" s="19" t="s">
        <v>28</v>
      </c>
      <c r="H46" s="24"/>
      <c r="I46" s="19" t="s">
        <v>2949</v>
      </c>
      <c r="J46" s="60">
        <v>442750000</v>
      </c>
    </row>
    <row r="47" spans="1:10" ht="21" customHeight="1" x14ac:dyDescent="0.35">
      <c r="A47" s="19" t="s">
        <v>2950</v>
      </c>
      <c r="B47" s="77" t="s">
        <v>2743</v>
      </c>
      <c r="C47" s="19" t="s">
        <v>2905</v>
      </c>
      <c r="D47" s="19" t="s">
        <v>2863</v>
      </c>
      <c r="E47" s="19" t="s">
        <v>41</v>
      </c>
      <c r="F47" s="60">
        <v>60000000</v>
      </c>
      <c r="G47" s="19" t="s">
        <v>28</v>
      </c>
      <c r="H47" s="24"/>
      <c r="I47" s="19" t="s">
        <v>41</v>
      </c>
      <c r="J47" s="60">
        <v>75900000</v>
      </c>
    </row>
    <row r="48" spans="1:10" ht="13" customHeight="1" x14ac:dyDescent="0.3">
      <c r="A48" s="9" t="s">
        <v>2745</v>
      </c>
      <c r="B48" s="9" t="s">
        <v>2746</v>
      </c>
      <c r="C48" s="10"/>
      <c r="D48" s="10"/>
      <c r="E48" s="10"/>
      <c r="F48" s="59">
        <v>1079180000</v>
      </c>
      <c r="G48" s="10"/>
      <c r="H48" s="10"/>
      <c r="I48" s="10"/>
      <c r="J48" s="59">
        <v>1505350000</v>
      </c>
    </row>
    <row r="49" spans="1:10" ht="27" customHeight="1" x14ac:dyDescent="0.35">
      <c r="A49" s="19" t="s">
        <v>2951</v>
      </c>
      <c r="B49" s="77" t="s">
        <v>2749</v>
      </c>
      <c r="C49" s="19" t="s">
        <v>2952</v>
      </c>
      <c r="D49" s="19" t="s">
        <v>2863</v>
      </c>
      <c r="E49" s="19" t="s">
        <v>1475</v>
      </c>
      <c r="F49" s="60">
        <v>71000000</v>
      </c>
      <c r="G49" s="19" t="s">
        <v>28</v>
      </c>
      <c r="H49" s="24"/>
      <c r="I49" s="19" t="s">
        <v>1475</v>
      </c>
      <c r="J49" s="60">
        <v>37950000</v>
      </c>
    </row>
    <row r="50" spans="1:10" ht="19" customHeight="1" x14ac:dyDescent="0.35">
      <c r="A50" s="19" t="s">
        <v>2953</v>
      </c>
      <c r="B50" s="77" t="s">
        <v>2752</v>
      </c>
      <c r="C50" s="19" t="s">
        <v>2954</v>
      </c>
      <c r="D50" s="19" t="s">
        <v>2863</v>
      </c>
      <c r="E50" s="19" t="s">
        <v>1475</v>
      </c>
      <c r="F50" s="60">
        <v>74500000</v>
      </c>
      <c r="G50" s="19" t="s">
        <v>28</v>
      </c>
      <c r="H50" s="24"/>
      <c r="I50" s="19" t="s">
        <v>1475</v>
      </c>
      <c r="J50" s="60">
        <v>50600000</v>
      </c>
    </row>
    <row r="51" spans="1:10" ht="35.15" customHeight="1" x14ac:dyDescent="0.35">
      <c r="A51" s="19" t="s">
        <v>2955</v>
      </c>
      <c r="B51" s="77" t="s">
        <v>2755</v>
      </c>
      <c r="C51" s="19" t="s">
        <v>2956</v>
      </c>
      <c r="D51" s="19" t="s">
        <v>2863</v>
      </c>
      <c r="E51" s="19" t="s">
        <v>41</v>
      </c>
      <c r="F51" s="60">
        <v>341550000</v>
      </c>
      <c r="G51" s="19" t="s">
        <v>28</v>
      </c>
      <c r="H51" s="26"/>
      <c r="I51" s="19" t="s">
        <v>41</v>
      </c>
      <c r="J51" s="60">
        <v>341550000</v>
      </c>
    </row>
    <row r="52" spans="1:10" ht="27" customHeight="1" x14ac:dyDescent="0.35">
      <c r="A52" s="19" t="s">
        <v>2957</v>
      </c>
      <c r="B52" s="77" t="s">
        <v>2758</v>
      </c>
      <c r="C52" s="19" t="s">
        <v>2958</v>
      </c>
      <c r="D52" s="19" t="s">
        <v>2863</v>
      </c>
      <c r="E52" s="19" t="s">
        <v>2959</v>
      </c>
      <c r="F52" s="60">
        <v>160850000</v>
      </c>
      <c r="G52" s="19" t="s">
        <v>28</v>
      </c>
      <c r="H52" s="24"/>
      <c r="I52" s="19" t="s">
        <v>2959</v>
      </c>
      <c r="J52" s="60">
        <v>316250000</v>
      </c>
    </row>
    <row r="53" spans="1:10" ht="27" customHeight="1" x14ac:dyDescent="0.35">
      <c r="A53" s="19" t="s">
        <v>2960</v>
      </c>
      <c r="B53" s="77" t="s">
        <v>2763</v>
      </c>
      <c r="C53" s="19" t="s">
        <v>2961</v>
      </c>
      <c r="D53" s="19" t="s">
        <v>2863</v>
      </c>
      <c r="E53" s="19" t="s">
        <v>798</v>
      </c>
      <c r="F53" s="60">
        <v>54580000</v>
      </c>
      <c r="G53" s="19" t="s">
        <v>28</v>
      </c>
      <c r="H53" s="24"/>
      <c r="I53" s="19" t="s">
        <v>798</v>
      </c>
      <c r="J53" s="60">
        <v>63250000</v>
      </c>
    </row>
    <row r="54" spans="1:10" ht="149.25" customHeight="1" x14ac:dyDescent="0.35">
      <c r="A54" s="19" t="s">
        <v>2962</v>
      </c>
      <c r="B54" s="77" t="s">
        <v>2766</v>
      </c>
      <c r="C54" s="26" t="s">
        <v>2963</v>
      </c>
      <c r="D54" s="19" t="s">
        <v>2863</v>
      </c>
      <c r="E54" s="26" t="s">
        <v>2964</v>
      </c>
      <c r="F54" s="60">
        <v>335000000</v>
      </c>
      <c r="G54" s="19" t="s">
        <v>28</v>
      </c>
      <c r="H54" s="26"/>
      <c r="I54" s="26" t="s">
        <v>2964</v>
      </c>
      <c r="J54" s="60">
        <v>506000000</v>
      </c>
    </row>
    <row r="55" spans="1:10" ht="27" customHeight="1" x14ac:dyDescent="0.35">
      <c r="A55" s="19" t="s">
        <v>2965</v>
      </c>
      <c r="B55" s="77" t="s">
        <v>2770</v>
      </c>
      <c r="C55" s="19" t="s">
        <v>2966</v>
      </c>
      <c r="D55" s="19" t="s">
        <v>2863</v>
      </c>
      <c r="E55" s="19" t="s">
        <v>1475</v>
      </c>
      <c r="F55" s="60">
        <v>41700000</v>
      </c>
      <c r="G55" s="19" t="s">
        <v>28</v>
      </c>
      <c r="H55" s="24"/>
      <c r="I55" s="19" t="s">
        <v>1475</v>
      </c>
      <c r="J55" s="60">
        <v>189750000</v>
      </c>
    </row>
    <row r="56" spans="1:10" ht="13" customHeight="1" x14ac:dyDescent="0.3">
      <c r="A56" s="9" t="s">
        <v>2772</v>
      </c>
      <c r="B56" s="9" t="s">
        <v>2773</v>
      </c>
      <c r="C56" s="10"/>
      <c r="D56" s="10"/>
      <c r="E56" s="10"/>
      <c r="F56" s="59">
        <v>5623522000</v>
      </c>
      <c r="G56" s="10"/>
      <c r="H56" s="10"/>
      <c r="I56" s="10"/>
      <c r="J56" s="59">
        <v>3928275000</v>
      </c>
    </row>
    <row r="57" spans="1:10" ht="27" customHeight="1" x14ac:dyDescent="0.35">
      <c r="A57" s="19" t="s">
        <v>2967</v>
      </c>
      <c r="B57" s="77" t="s">
        <v>2968</v>
      </c>
      <c r="C57" s="19" t="s">
        <v>2969</v>
      </c>
      <c r="D57" s="19" t="s">
        <v>2906</v>
      </c>
      <c r="E57" s="19" t="s">
        <v>2970</v>
      </c>
      <c r="F57" s="60">
        <v>500000000</v>
      </c>
      <c r="G57" s="19" t="s">
        <v>28</v>
      </c>
      <c r="H57" s="24"/>
      <c r="I57" s="19" t="s">
        <v>2970</v>
      </c>
      <c r="J57" s="60">
        <v>316250000</v>
      </c>
    </row>
    <row r="58" spans="1:10" ht="27" customHeight="1" x14ac:dyDescent="0.35">
      <c r="A58" s="19" t="s">
        <v>2971</v>
      </c>
      <c r="B58" s="77" t="s">
        <v>2972</v>
      </c>
      <c r="C58" s="19" t="s">
        <v>2969</v>
      </c>
      <c r="D58" s="19" t="s">
        <v>2909</v>
      </c>
      <c r="E58" s="19" t="s">
        <v>2970</v>
      </c>
      <c r="F58" s="60">
        <v>424600000</v>
      </c>
      <c r="G58" s="19" t="s">
        <v>28</v>
      </c>
      <c r="H58" s="24"/>
      <c r="I58" s="19" t="s">
        <v>2970</v>
      </c>
      <c r="J58" s="60">
        <v>328900000</v>
      </c>
    </row>
    <row r="59" spans="1:10" ht="27" customHeight="1" x14ac:dyDescent="0.35">
      <c r="A59" s="19" t="s">
        <v>2973</v>
      </c>
      <c r="B59" s="77" t="s">
        <v>2974</v>
      </c>
      <c r="C59" s="19" t="s">
        <v>2969</v>
      </c>
      <c r="D59" s="19" t="s">
        <v>2912</v>
      </c>
      <c r="E59" s="19" t="s">
        <v>2970</v>
      </c>
      <c r="F59" s="60">
        <v>337000000</v>
      </c>
      <c r="G59" s="19" t="s">
        <v>28</v>
      </c>
      <c r="H59" s="24"/>
      <c r="I59" s="19" t="s">
        <v>2970</v>
      </c>
      <c r="J59" s="60">
        <v>278300000</v>
      </c>
    </row>
    <row r="60" spans="1:10" ht="27" customHeight="1" x14ac:dyDescent="0.35">
      <c r="A60" s="19" t="s">
        <v>2975</v>
      </c>
      <c r="B60" s="77" t="s">
        <v>2976</v>
      </c>
      <c r="C60" s="19" t="s">
        <v>2969</v>
      </c>
      <c r="D60" s="19" t="s">
        <v>2915</v>
      </c>
      <c r="E60" s="19" t="s">
        <v>96</v>
      </c>
      <c r="F60" s="60">
        <v>500000000</v>
      </c>
      <c r="G60" s="19" t="s">
        <v>28</v>
      </c>
      <c r="H60" s="24"/>
      <c r="I60" s="19" t="s">
        <v>96</v>
      </c>
      <c r="J60" s="60">
        <v>265650000</v>
      </c>
    </row>
    <row r="61" spans="1:10" ht="27" customHeight="1" x14ac:dyDescent="0.35">
      <c r="A61" s="19" t="s">
        <v>2977</v>
      </c>
      <c r="B61" s="77" t="s">
        <v>2978</v>
      </c>
      <c r="C61" s="19" t="s">
        <v>2969</v>
      </c>
      <c r="D61" s="19" t="s">
        <v>2918</v>
      </c>
      <c r="E61" s="19" t="s">
        <v>96</v>
      </c>
      <c r="F61" s="60">
        <v>396682000</v>
      </c>
      <c r="G61" s="19" t="s">
        <v>28</v>
      </c>
      <c r="H61" s="24"/>
      <c r="I61" s="19" t="s">
        <v>96</v>
      </c>
      <c r="J61" s="60">
        <v>278300000</v>
      </c>
    </row>
    <row r="62" spans="1:10" ht="27" customHeight="1" x14ac:dyDescent="0.35">
      <c r="A62" s="19" t="s">
        <v>2979</v>
      </c>
      <c r="B62" s="77" t="s">
        <v>2980</v>
      </c>
      <c r="C62" s="19" t="s">
        <v>2969</v>
      </c>
      <c r="D62" s="19" t="s">
        <v>2921</v>
      </c>
      <c r="E62" s="19" t="s">
        <v>96</v>
      </c>
      <c r="F62" s="60">
        <v>391370000</v>
      </c>
      <c r="G62" s="19" t="s">
        <v>28</v>
      </c>
      <c r="H62" s="24"/>
      <c r="I62" s="19" t="s">
        <v>96</v>
      </c>
      <c r="J62" s="60">
        <v>278300000</v>
      </c>
    </row>
    <row r="63" spans="1:10" ht="27" customHeight="1" x14ac:dyDescent="0.35">
      <c r="A63" s="19" t="s">
        <v>2981</v>
      </c>
      <c r="B63" s="77" t="s">
        <v>2982</v>
      </c>
      <c r="C63" s="19" t="s">
        <v>2969</v>
      </c>
      <c r="D63" s="19" t="s">
        <v>2924</v>
      </c>
      <c r="E63" s="19" t="s">
        <v>2678</v>
      </c>
      <c r="F63" s="60">
        <v>386400000</v>
      </c>
      <c r="G63" s="19" t="s">
        <v>28</v>
      </c>
      <c r="H63" s="24"/>
      <c r="I63" s="19" t="s">
        <v>2678</v>
      </c>
      <c r="J63" s="60">
        <v>366850000</v>
      </c>
    </row>
    <row r="64" spans="1:10" ht="27" customHeight="1" x14ac:dyDescent="0.35">
      <c r="A64" s="19" t="s">
        <v>2983</v>
      </c>
      <c r="B64" s="77" t="s">
        <v>2984</v>
      </c>
      <c r="C64" s="19" t="s">
        <v>2969</v>
      </c>
      <c r="D64" s="19" t="s">
        <v>2927</v>
      </c>
      <c r="E64" s="19" t="s">
        <v>96</v>
      </c>
      <c r="F64" s="60">
        <v>627070000</v>
      </c>
      <c r="G64" s="19" t="s">
        <v>28</v>
      </c>
      <c r="H64" s="24"/>
      <c r="I64" s="19" t="s">
        <v>96</v>
      </c>
      <c r="J64" s="60">
        <v>417450000</v>
      </c>
    </row>
    <row r="65" spans="1:10" ht="27" customHeight="1" x14ac:dyDescent="0.35">
      <c r="A65" s="19" t="s">
        <v>2985</v>
      </c>
      <c r="B65" s="77" t="s">
        <v>2986</v>
      </c>
      <c r="C65" s="19" t="s">
        <v>2969</v>
      </c>
      <c r="D65" s="19" t="s">
        <v>2930</v>
      </c>
      <c r="E65" s="19" t="s">
        <v>96</v>
      </c>
      <c r="F65" s="60">
        <v>395800000</v>
      </c>
      <c r="G65" s="19" t="s">
        <v>28</v>
      </c>
      <c r="H65" s="24"/>
      <c r="I65" s="19" t="s">
        <v>96</v>
      </c>
      <c r="J65" s="60">
        <v>253000000</v>
      </c>
    </row>
    <row r="66" spans="1:10" ht="27" customHeight="1" x14ac:dyDescent="0.35">
      <c r="A66" s="19" t="s">
        <v>2987</v>
      </c>
      <c r="B66" s="77" t="s">
        <v>2988</v>
      </c>
      <c r="C66" s="19" t="s">
        <v>2969</v>
      </c>
      <c r="D66" s="19" t="s">
        <v>2989</v>
      </c>
      <c r="E66" s="19" t="s">
        <v>2678</v>
      </c>
      <c r="F66" s="60">
        <v>555200000</v>
      </c>
      <c r="G66" s="19" t="s">
        <v>28</v>
      </c>
      <c r="H66" s="24"/>
      <c r="I66" s="19" t="s">
        <v>2678</v>
      </c>
      <c r="J66" s="60">
        <v>290950000</v>
      </c>
    </row>
    <row r="67" spans="1:10" ht="27" customHeight="1" x14ac:dyDescent="0.35">
      <c r="A67" s="19" t="s">
        <v>2990</v>
      </c>
      <c r="B67" s="77" t="s">
        <v>2991</v>
      </c>
      <c r="C67" s="19" t="s">
        <v>2969</v>
      </c>
      <c r="D67" s="19" t="s">
        <v>2936</v>
      </c>
      <c r="E67" s="19" t="s">
        <v>2678</v>
      </c>
      <c r="F67" s="60">
        <v>343000000</v>
      </c>
      <c r="G67" s="19" t="s">
        <v>28</v>
      </c>
      <c r="H67" s="24"/>
      <c r="I67" s="19" t="s">
        <v>2678</v>
      </c>
      <c r="J67" s="60">
        <v>297725000</v>
      </c>
    </row>
    <row r="68" spans="1:10" ht="27" customHeight="1" x14ac:dyDescent="0.35">
      <c r="A68" s="19" t="s">
        <v>2992</v>
      </c>
      <c r="B68" s="77" t="s">
        <v>2993</v>
      </c>
      <c r="C68" s="19" t="s">
        <v>2969</v>
      </c>
      <c r="D68" s="19" t="s">
        <v>2939</v>
      </c>
      <c r="E68" s="19" t="s">
        <v>2678</v>
      </c>
      <c r="F68" s="60">
        <v>400000000</v>
      </c>
      <c r="G68" s="19" t="s">
        <v>28</v>
      </c>
      <c r="H68" s="24"/>
      <c r="I68" s="19" t="s">
        <v>2678</v>
      </c>
      <c r="J68" s="60">
        <v>316250000</v>
      </c>
    </row>
    <row r="69" spans="1:10" ht="27" customHeight="1" x14ac:dyDescent="0.35">
      <c r="A69" s="19" t="s">
        <v>2994</v>
      </c>
      <c r="B69" s="77" t="s">
        <v>2995</v>
      </c>
      <c r="C69" s="19" t="s">
        <v>2969</v>
      </c>
      <c r="D69" s="19" t="s">
        <v>2942</v>
      </c>
      <c r="E69" s="19" t="s">
        <v>2678</v>
      </c>
      <c r="F69" s="60">
        <v>366400000</v>
      </c>
      <c r="G69" s="19" t="s">
        <v>28</v>
      </c>
      <c r="H69" s="24"/>
      <c r="I69" s="19" t="s">
        <v>2678</v>
      </c>
      <c r="J69" s="60">
        <v>240350000</v>
      </c>
    </row>
    <row r="70" spans="1:10" ht="18" customHeight="1" x14ac:dyDescent="0.35">
      <c r="A70" s="9" t="s">
        <v>2793</v>
      </c>
      <c r="B70" s="9" t="s">
        <v>2794</v>
      </c>
      <c r="C70" s="24"/>
      <c r="D70" s="24"/>
      <c r="E70" s="24"/>
      <c r="F70" s="59">
        <v>1132346500</v>
      </c>
      <c r="G70" s="24"/>
      <c r="H70" s="24"/>
      <c r="I70" s="24"/>
      <c r="J70" s="59">
        <v>1068806577</v>
      </c>
    </row>
    <row r="71" spans="1:10" ht="30" customHeight="1" x14ac:dyDescent="0.35">
      <c r="A71" s="19" t="s">
        <v>2996</v>
      </c>
      <c r="B71" s="77" t="s">
        <v>2997</v>
      </c>
      <c r="C71" s="19" t="s">
        <v>2998</v>
      </c>
      <c r="D71" s="19" t="s">
        <v>2906</v>
      </c>
      <c r="E71" s="19" t="s">
        <v>103</v>
      </c>
      <c r="F71" s="60">
        <v>108704000</v>
      </c>
      <c r="G71" s="19" t="s">
        <v>2799</v>
      </c>
      <c r="H71" s="26"/>
      <c r="I71" s="19" t="s">
        <v>103</v>
      </c>
      <c r="J71" s="60">
        <v>77227744</v>
      </c>
    </row>
    <row r="72" spans="1:10" ht="30" customHeight="1" x14ac:dyDescent="0.35">
      <c r="A72" s="19" t="s">
        <v>2999</v>
      </c>
      <c r="B72" s="77" t="s">
        <v>3000</v>
      </c>
      <c r="C72" s="19" t="s">
        <v>2998</v>
      </c>
      <c r="D72" s="19" t="s">
        <v>2909</v>
      </c>
      <c r="E72" s="19" t="s">
        <v>103</v>
      </c>
      <c r="F72" s="60">
        <v>100000000</v>
      </c>
      <c r="G72" s="19" t="s">
        <v>2799</v>
      </c>
      <c r="H72" s="26"/>
      <c r="I72" s="19" t="s">
        <v>103</v>
      </c>
      <c r="J72" s="60">
        <v>71343470</v>
      </c>
    </row>
    <row r="73" spans="1:10" ht="30" customHeight="1" x14ac:dyDescent="0.35">
      <c r="A73" s="19" t="s">
        <v>3001</v>
      </c>
      <c r="B73" s="77" t="s">
        <v>3002</v>
      </c>
      <c r="C73" s="19" t="s">
        <v>2998</v>
      </c>
      <c r="D73" s="19" t="s">
        <v>2912</v>
      </c>
      <c r="E73" s="19" t="s">
        <v>1475</v>
      </c>
      <c r="F73" s="60">
        <v>100000000</v>
      </c>
      <c r="G73" s="19" t="s">
        <v>2799</v>
      </c>
      <c r="H73" s="26"/>
      <c r="I73" s="19" t="s">
        <v>1475</v>
      </c>
      <c r="J73" s="60">
        <v>62921100</v>
      </c>
    </row>
    <row r="74" spans="1:10" ht="30" customHeight="1" x14ac:dyDescent="0.35">
      <c r="A74" s="19" t="s">
        <v>3003</v>
      </c>
      <c r="B74" s="77" t="s">
        <v>3004</v>
      </c>
      <c r="C74" s="19" t="s">
        <v>2998</v>
      </c>
      <c r="D74" s="19" t="s">
        <v>2915</v>
      </c>
      <c r="E74" s="19" t="s">
        <v>3005</v>
      </c>
      <c r="F74" s="60">
        <v>100000000</v>
      </c>
      <c r="G74" s="19" t="s">
        <v>2799</v>
      </c>
      <c r="H74" s="26"/>
      <c r="I74" s="19" t="s">
        <v>3005</v>
      </c>
      <c r="J74" s="60">
        <v>428790200</v>
      </c>
    </row>
    <row r="75" spans="1:10" ht="35.15" customHeight="1" x14ac:dyDescent="0.35">
      <c r="A75" s="19" t="s">
        <v>3006</v>
      </c>
      <c r="B75" s="77" t="s">
        <v>3007</v>
      </c>
      <c r="C75" s="19" t="s">
        <v>3008</v>
      </c>
      <c r="D75" s="19" t="s">
        <v>2918</v>
      </c>
      <c r="E75" s="19" t="s">
        <v>96</v>
      </c>
      <c r="F75" s="60">
        <v>99982500</v>
      </c>
      <c r="G75" s="19" t="s">
        <v>2799</v>
      </c>
      <c r="H75" s="26"/>
      <c r="I75" s="19" t="s">
        <v>96</v>
      </c>
      <c r="J75" s="60">
        <v>61071670</v>
      </c>
    </row>
    <row r="76" spans="1:10" ht="30" customHeight="1" x14ac:dyDescent="0.35">
      <c r="A76" s="19" t="s">
        <v>3009</v>
      </c>
      <c r="B76" s="77" t="s">
        <v>3010</v>
      </c>
      <c r="C76" s="26" t="s">
        <v>3011</v>
      </c>
      <c r="D76" s="19" t="s">
        <v>2921</v>
      </c>
      <c r="E76" s="19" t="s">
        <v>1475</v>
      </c>
      <c r="F76" s="60">
        <v>23660000</v>
      </c>
      <c r="G76" s="19" t="s">
        <v>2799</v>
      </c>
      <c r="H76" s="26"/>
      <c r="I76" s="19" t="s">
        <v>1475</v>
      </c>
      <c r="J76" s="60">
        <v>54721370</v>
      </c>
    </row>
    <row r="77" spans="1:10" ht="30" customHeight="1" x14ac:dyDescent="0.35">
      <c r="A77" s="19" t="s">
        <v>3012</v>
      </c>
      <c r="B77" s="77" t="s">
        <v>3013</v>
      </c>
      <c r="C77" s="26" t="s">
        <v>3014</v>
      </c>
      <c r="D77" s="19" t="s">
        <v>2924</v>
      </c>
      <c r="E77" s="19" t="s">
        <v>2623</v>
      </c>
      <c r="F77" s="60">
        <v>100000000</v>
      </c>
      <c r="G77" s="19" t="s">
        <v>2799</v>
      </c>
      <c r="H77" s="26"/>
      <c r="I77" s="19" t="s">
        <v>2623</v>
      </c>
      <c r="J77" s="60">
        <v>40553370</v>
      </c>
    </row>
    <row r="78" spans="1:10" ht="222" customHeight="1" x14ac:dyDescent="0.35">
      <c r="A78" s="19" t="s">
        <v>3015</v>
      </c>
      <c r="B78" s="77" t="s">
        <v>3016</v>
      </c>
      <c r="C78" s="26" t="s">
        <v>3017</v>
      </c>
      <c r="D78" s="19" t="s">
        <v>2927</v>
      </c>
      <c r="E78" s="26" t="s">
        <v>3018</v>
      </c>
      <c r="F78" s="60">
        <v>100000000</v>
      </c>
      <c r="G78" s="19" t="s">
        <v>2799</v>
      </c>
      <c r="H78" s="26"/>
      <c r="I78" s="26" t="s">
        <v>3018</v>
      </c>
      <c r="J78" s="60">
        <v>71166370</v>
      </c>
    </row>
    <row r="79" spans="1:10" ht="35.15" customHeight="1" x14ac:dyDescent="0.35">
      <c r="A79" s="19" t="s">
        <v>3019</v>
      </c>
      <c r="B79" s="77" t="s">
        <v>3020</v>
      </c>
      <c r="C79" s="19" t="s">
        <v>3021</v>
      </c>
      <c r="D79" s="19" t="s">
        <v>2930</v>
      </c>
      <c r="E79" s="19" t="s">
        <v>1475</v>
      </c>
      <c r="F79" s="60">
        <v>100000000</v>
      </c>
      <c r="G79" s="19" t="s">
        <v>2799</v>
      </c>
      <c r="H79" s="26"/>
      <c r="I79" s="19" t="s">
        <v>1475</v>
      </c>
      <c r="J79" s="60">
        <v>53013620</v>
      </c>
    </row>
    <row r="80" spans="1:10" ht="60" customHeight="1" x14ac:dyDescent="0.35">
      <c r="A80" s="19" t="s">
        <v>3022</v>
      </c>
      <c r="B80" s="26" t="s">
        <v>3023</v>
      </c>
      <c r="C80" s="19" t="s">
        <v>3024</v>
      </c>
      <c r="D80" s="19" t="s">
        <v>2933</v>
      </c>
      <c r="E80" s="19" t="s">
        <v>3005</v>
      </c>
      <c r="F80" s="60">
        <v>100000000</v>
      </c>
      <c r="G80" s="19" t="s">
        <v>2799</v>
      </c>
      <c r="H80" s="26"/>
      <c r="I80" s="19" t="s">
        <v>3005</v>
      </c>
      <c r="J80" s="60">
        <v>34585100</v>
      </c>
    </row>
    <row r="81" spans="1:10" ht="35.15" customHeight="1" x14ac:dyDescent="0.35">
      <c r="A81" s="19" t="s">
        <v>3025</v>
      </c>
      <c r="B81" s="77" t="s">
        <v>3026</v>
      </c>
      <c r="C81" s="19" t="s">
        <v>3008</v>
      </c>
      <c r="D81" s="19" t="s">
        <v>2936</v>
      </c>
      <c r="E81" s="19" t="s">
        <v>1475</v>
      </c>
      <c r="F81" s="60">
        <v>100000000</v>
      </c>
      <c r="G81" s="19" t="s">
        <v>2799</v>
      </c>
      <c r="H81" s="26"/>
      <c r="I81" s="19" t="s">
        <v>1475</v>
      </c>
      <c r="J81" s="60">
        <v>70926020</v>
      </c>
    </row>
    <row r="82" spans="1:10" ht="30" customHeight="1" x14ac:dyDescent="0.35">
      <c r="A82" s="19" t="s">
        <v>3027</v>
      </c>
      <c r="B82" s="77" t="s">
        <v>3028</v>
      </c>
      <c r="C82" s="19" t="s">
        <v>3029</v>
      </c>
      <c r="D82" s="19" t="s">
        <v>2939</v>
      </c>
      <c r="E82" s="19" t="s">
        <v>1939</v>
      </c>
      <c r="F82" s="60">
        <v>100000000</v>
      </c>
      <c r="G82" s="19" t="s">
        <v>2799</v>
      </c>
      <c r="H82" s="26"/>
      <c r="I82" s="19" t="s">
        <v>1939</v>
      </c>
      <c r="J82" s="60">
        <v>42486543</v>
      </c>
    </row>
    <row r="83" spans="1:10" ht="18" customHeight="1" x14ac:dyDescent="0.35">
      <c r="A83" s="9" t="s">
        <v>2814</v>
      </c>
      <c r="B83" s="9" t="s">
        <v>2815</v>
      </c>
      <c r="C83" s="24"/>
      <c r="D83" s="24"/>
      <c r="E83" s="24"/>
      <c r="F83" s="59">
        <v>2609610000</v>
      </c>
      <c r="G83" s="24"/>
      <c r="H83" s="24"/>
      <c r="I83" s="24"/>
      <c r="J83" s="59">
        <v>4932799443</v>
      </c>
    </row>
    <row r="84" spans="1:10" ht="27" customHeight="1" x14ac:dyDescent="0.35">
      <c r="A84" s="19" t="s">
        <v>3030</v>
      </c>
      <c r="B84" s="77" t="s">
        <v>3031</v>
      </c>
      <c r="C84" s="19" t="s">
        <v>3032</v>
      </c>
      <c r="D84" s="19" t="s">
        <v>2906</v>
      </c>
      <c r="E84" s="119">
        <v>1</v>
      </c>
      <c r="F84" s="60">
        <v>200000000</v>
      </c>
      <c r="G84" s="19" t="s">
        <v>2799</v>
      </c>
      <c r="H84" s="24"/>
      <c r="I84" s="119">
        <v>1</v>
      </c>
      <c r="J84" s="60">
        <v>391998706</v>
      </c>
    </row>
    <row r="85" spans="1:10" ht="27" customHeight="1" x14ac:dyDescent="0.35">
      <c r="A85" s="19" t="s">
        <v>3033</v>
      </c>
      <c r="B85" s="77" t="s">
        <v>3034</v>
      </c>
      <c r="C85" s="19" t="s">
        <v>3035</v>
      </c>
      <c r="D85" s="19" t="s">
        <v>2909</v>
      </c>
      <c r="E85" s="119">
        <v>1</v>
      </c>
      <c r="F85" s="60">
        <v>200000000</v>
      </c>
      <c r="G85" s="19" t="s">
        <v>2799</v>
      </c>
      <c r="H85" s="24"/>
      <c r="I85" s="119">
        <v>1</v>
      </c>
      <c r="J85" s="60">
        <v>396881100</v>
      </c>
    </row>
    <row r="86" spans="1:10" ht="27" customHeight="1" x14ac:dyDescent="0.35">
      <c r="A86" s="19" t="s">
        <v>3036</v>
      </c>
      <c r="B86" s="77" t="s">
        <v>3037</v>
      </c>
      <c r="C86" s="19" t="s">
        <v>3035</v>
      </c>
      <c r="D86" s="19" t="s">
        <v>2912</v>
      </c>
      <c r="E86" s="119">
        <v>1</v>
      </c>
      <c r="F86" s="60">
        <v>200000000</v>
      </c>
      <c r="G86" s="19" t="s">
        <v>2799</v>
      </c>
      <c r="H86" s="24"/>
      <c r="I86" s="119">
        <v>1</v>
      </c>
      <c r="J86" s="60">
        <v>405303470</v>
      </c>
    </row>
    <row r="87" spans="1:10" ht="35.15" customHeight="1" x14ac:dyDescent="0.35">
      <c r="A87" s="19" t="s">
        <v>3038</v>
      </c>
      <c r="B87" s="77" t="s">
        <v>3039</v>
      </c>
      <c r="C87" s="19" t="s">
        <v>3040</v>
      </c>
      <c r="D87" s="19" t="s">
        <v>2915</v>
      </c>
      <c r="E87" s="119">
        <v>1</v>
      </c>
      <c r="F87" s="60">
        <v>200000000</v>
      </c>
      <c r="G87" s="19" t="s">
        <v>28</v>
      </c>
      <c r="H87" s="26"/>
      <c r="I87" s="119">
        <v>1</v>
      </c>
      <c r="J87" s="60">
        <v>422345550</v>
      </c>
    </row>
    <row r="88" spans="1:10" ht="35.15" customHeight="1" x14ac:dyDescent="0.35">
      <c r="A88" s="19" t="s">
        <v>3041</v>
      </c>
      <c r="B88" s="77" t="s">
        <v>3042</v>
      </c>
      <c r="C88" s="19" t="s">
        <v>3040</v>
      </c>
      <c r="D88" s="19" t="s">
        <v>2918</v>
      </c>
      <c r="E88" s="119">
        <v>1</v>
      </c>
      <c r="F88" s="60">
        <v>333270000</v>
      </c>
      <c r="G88" s="19" t="s">
        <v>2799</v>
      </c>
      <c r="H88" s="26"/>
      <c r="I88" s="119">
        <v>1</v>
      </c>
      <c r="J88" s="60">
        <v>407152900</v>
      </c>
    </row>
    <row r="89" spans="1:10" ht="35.15" customHeight="1" x14ac:dyDescent="0.35">
      <c r="A89" s="19" t="s">
        <v>3043</v>
      </c>
      <c r="B89" s="77" t="s">
        <v>3044</v>
      </c>
      <c r="C89" s="19" t="s">
        <v>3040</v>
      </c>
      <c r="D89" s="19" t="s">
        <v>3045</v>
      </c>
      <c r="E89" s="119">
        <v>1</v>
      </c>
      <c r="F89" s="60">
        <v>276340000</v>
      </c>
      <c r="G89" s="19" t="s">
        <v>2799</v>
      </c>
      <c r="H89" s="26"/>
      <c r="I89" s="119">
        <v>1</v>
      </c>
      <c r="J89" s="60">
        <v>413503200</v>
      </c>
    </row>
    <row r="90" spans="1:10" ht="35.15" customHeight="1" x14ac:dyDescent="0.35">
      <c r="A90" s="19" t="s">
        <v>3046</v>
      </c>
      <c r="B90" s="77" t="s">
        <v>3047</v>
      </c>
      <c r="C90" s="19" t="s">
        <v>3040</v>
      </c>
      <c r="D90" s="19" t="s">
        <v>2924</v>
      </c>
      <c r="E90" s="119">
        <v>1</v>
      </c>
      <c r="F90" s="60">
        <v>200000000</v>
      </c>
      <c r="G90" s="19" t="s">
        <v>2799</v>
      </c>
      <c r="H90" s="26"/>
      <c r="I90" s="119">
        <v>1</v>
      </c>
      <c r="J90" s="60">
        <v>427671200</v>
      </c>
    </row>
    <row r="91" spans="1:10" ht="35.15" customHeight="1" x14ac:dyDescent="0.35">
      <c r="A91" s="19" t="s">
        <v>3048</v>
      </c>
      <c r="B91" s="77" t="s">
        <v>3049</v>
      </c>
      <c r="C91" s="19" t="s">
        <v>3040</v>
      </c>
      <c r="D91" s="19" t="s">
        <v>2927</v>
      </c>
      <c r="E91" s="119">
        <v>1</v>
      </c>
      <c r="F91" s="60">
        <v>200000000</v>
      </c>
      <c r="G91" s="19" t="s">
        <v>2799</v>
      </c>
      <c r="H91" s="26"/>
      <c r="I91" s="119">
        <v>1</v>
      </c>
      <c r="J91" s="60">
        <v>397058200</v>
      </c>
    </row>
    <row r="92" spans="1:10" ht="35.15" customHeight="1" x14ac:dyDescent="0.35">
      <c r="A92" s="19" t="s">
        <v>3050</v>
      </c>
      <c r="B92" s="77" t="s">
        <v>3051</v>
      </c>
      <c r="C92" s="19" t="s">
        <v>3040</v>
      </c>
      <c r="D92" s="19" t="s">
        <v>2930</v>
      </c>
      <c r="E92" s="119">
        <v>1</v>
      </c>
      <c r="F92" s="60">
        <v>200000000</v>
      </c>
      <c r="G92" s="19" t="s">
        <v>2799</v>
      </c>
      <c r="H92" s="26"/>
      <c r="I92" s="119">
        <v>1</v>
      </c>
      <c r="J92" s="60">
        <v>415210950</v>
      </c>
    </row>
    <row r="93" spans="1:10" ht="35.15" customHeight="1" x14ac:dyDescent="0.35">
      <c r="A93" s="19" t="s">
        <v>3052</v>
      </c>
      <c r="B93" s="77" t="s">
        <v>3053</v>
      </c>
      <c r="C93" s="19" t="s">
        <v>3040</v>
      </c>
      <c r="D93" s="19" t="s">
        <v>2933</v>
      </c>
      <c r="E93" s="119">
        <v>1</v>
      </c>
      <c r="F93" s="60">
        <v>200000000</v>
      </c>
      <c r="G93" s="19" t="s">
        <v>2799</v>
      </c>
      <c r="H93" s="26"/>
      <c r="I93" s="119">
        <v>1</v>
      </c>
      <c r="J93" s="60">
        <v>432637590</v>
      </c>
    </row>
    <row r="94" spans="1:10" ht="35.15" customHeight="1" x14ac:dyDescent="0.35">
      <c r="A94" s="19" t="s">
        <v>3054</v>
      </c>
      <c r="B94" s="77" t="s">
        <v>3055</v>
      </c>
      <c r="C94" s="19" t="s">
        <v>3040</v>
      </c>
      <c r="D94" s="19" t="s">
        <v>2936</v>
      </c>
      <c r="E94" s="119">
        <v>1</v>
      </c>
      <c r="F94" s="60">
        <v>200000000</v>
      </c>
      <c r="G94" s="19" t="s">
        <v>2799</v>
      </c>
      <c r="H94" s="26"/>
      <c r="I94" s="119">
        <v>1</v>
      </c>
      <c r="J94" s="60">
        <v>397298550</v>
      </c>
    </row>
    <row r="95" spans="1:10" ht="35.15" customHeight="1" x14ac:dyDescent="0.35">
      <c r="A95" s="19" t="s">
        <v>3056</v>
      </c>
      <c r="B95" s="77" t="s">
        <v>3057</v>
      </c>
      <c r="C95" s="19" t="s">
        <v>3040</v>
      </c>
      <c r="D95" s="19" t="s">
        <v>2939</v>
      </c>
      <c r="E95" s="119">
        <v>1</v>
      </c>
      <c r="F95" s="60">
        <v>200000000</v>
      </c>
      <c r="G95" s="19" t="s">
        <v>2799</v>
      </c>
      <c r="H95" s="26"/>
      <c r="I95" s="119">
        <v>1</v>
      </c>
      <c r="J95" s="60">
        <v>425738027</v>
      </c>
    </row>
    <row r="96" spans="1:10" ht="18" customHeight="1" x14ac:dyDescent="0.35">
      <c r="A96" s="9" t="s">
        <v>2835</v>
      </c>
      <c r="B96" s="9" t="s">
        <v>2836</v>
      </c>
      <c r="C96" s="24"/>
      <c r="D96" s="24"/>
      <c r="E96" s="24"/>
      <c r="F96" s="59">
        <v>5418970000</v>
      </c>
      <c r="G96" s="24"/>
      <c r="H96" s="24"/>
      <c r="I96" s="24"/>
      <c r="J96" s="59">
        <v>8580000000</v>
      </c>
    </row>
    <row r="97" spans="1:10" ht="35.15" customHeight="1" x14ac:dyDescent="0.35">
      <c r="A97" s="19" t="s">
        <v>3058</v>
      </c>
      <c r="B97" s="77" t="s">
        <v>3059</v>
      </c>
      <c r="C97" s="19" t="s">
        <v>3060</v>
      </c>
      <c r="D97" s="19" t="s">
        <v>2906</v>
      </c>
      <c r="E97" s="19" t="s">
        <v>27</v>
      </c>
      <c r="F97" s="60">
        <v>400000000</v>
      </c>
      <c r="G97" s="19" t="s">
        <v>28</v>
      </c>
      <c r="H97" s="26"/>
      <c r="I97" s="19" t="s">
        <v>27</v>
      </c>
      <c r="J97" s="60">
        <v>660000000</v>
      </c>
    </row>
    <row r="98" spans="1:10" ht="35.15" customHeight="1" x14ac:dyDescent="0.35">
      <c r="A98" s="19" t="s">
        <v>3061</v>
      </c>
      <c r="B98" s="77" t="s">
        <v>3062</v>
      </c>
      <c r="C98" s="19" t="s">
        <v>3060</v>
      </c>
      <c r="D98" s="19" t="s">
        <v>2909</v>
      </c>
      <c r="E98" s="19" t="s">
        <v>27</v>
      </c>
      <c r="F98" s="60">
        <v>400000000</v>
      </c>
      <c r="G98" s="19" t="s">
        <v>28</v>
      </c>
      <c r="H98" s="26"/>
      <c r="I98" s="19" t="s">
        <v>27</v>
      </c>
      <c r="J98" s="60">
        <v>660000000</v>
      </c>
    </row>
    <row r="99" spans="1:10" ht="35.15" customHeight="1" x14ac:dyDescent="0.35">
      <c r="A99" s="19" t="s">
        <v>3063</v>
      </c>
      <c r="B99" s="77" t="s">
        <v>3064</v>
      </c>
      <c r="C99" s="19" t="s">
        <v>3060</v>
      </c>
      <c r="D99" s="19" t="s">
        <v>2912</v>
      </c>
      <c r="E99" s="19" t="s">
        <v>27</v>
      </c>
      <c r="F99" s="60">
        <v>400000000</v>
      </c>
      <c r="G99" s="19" t="s">
        <v>28</v>
      </c>
      <c r="H99" s="26"/>
      <c r="I99" s="19" t="s">
        <v>27</v>
      </c>
      <c r="J99" s="60">
        <v>660000000</v>
      </c>
    </row>
    <row r="100" spans="1:10" ht="35.15" customHeight="1" x14ac:dyDescent="0.35">
      <c r="A100" s="19" t="s">
        <v>3065</v>
      </c>
      <c r="B100" s="77" t="s">
        <v>3066</v>
      </c>
      <c r="C100" s="19" t="s">
        <v>3060</v>
      </c>
      <c r="D100" s="19" t="s">
        <v>2915</v>
      </c>
      <c r="E100" s="19" t="s">
        <v>27</v>
      </c>
      <c r="F100" s="60">
        <v>400000000</v>
      </c>
      <c r="G100" s="19" t="s">
        <v>28</v>
      </c>
      <c r="H100" s="26"/>
      <c r="I100" s="19" t="s">
        <v>27</v>
      </c>
      <c r="J100" s="60">
        <v>660000000</v>
      </c>
    </row>
    <row r="101" spans="1:10" ht="35.15" customHeight="1" x14ac:dyDescent="0.35">
      <c r="A101" s="19" t="s">
        <v>3067</v>
      </c>
      <c r="B101" s="77" t="s">
        <v>3068</v>
      </c>
      <c r="C101" s="19" t="s">
        <v>3060</v>
      </c>
      <c r="D101" s="19" t="s">
        <v>2918</v>
      </c>
      <c r="E101" s="19" t="s">
        <v>27</v>
      </c>
      <c r="F101" s="60">
        <v>700000000</v>
      </c>
      <c r="G101" s="19" t="s">
        <v>28</v>
      </c>
      <c r="H101" s="26"/>
      <c r="I101" s="19" t="s">
        <v>27</v>
      </c>
      <c r="J101" s="60">
        <v>660000000</v>
      </c>
    </row>
    <row r="102" spans="1:10" ht="35.15" customHeight="1" x14ac:dyDescent="0.35">
      <c r="A102" s="19" t="s">
        <v>3069</v>
      </c>
      <c r="B102" s="77" t="s">
        <v>3070</v>
      </c>
      <c r="C102" s="19" t="s">
        <v>3060</v>
      </c>
      <c r="D102" s="19" t="s">
        <v>2921</v>
      </c>
      <c r="E102" s="19" t="s">
        <v>27</v>
      </c>
      <c r="F102" s="60">
        <v>446040000</v>
      </c>
      <c r="G102" s="19" t="s">
        <v>28</v>
      </c>
      <c r="H102" s="26"/>
      <c r="I102" s="19" t="s">
        <v>27</v>
      </c>
      <c r="J102" s="60">
        <v>660000000</v>
      </c>
    </row>
    <row r="103" spans="1:10" ht="35.15" customHeight="1" x14ac:dyDescent="0.35">
      <c r="A103" s="19" t="s">
        <v>3071</v>
      </c>
      <c r="B103" s="77" t="s">
        <v>3072</v>
      </c>
      <c r="C103" s="19" t="s">
        <v>3060</v>
      </c>
      <c r="D103" s="19" t="s">
        <v>2924</v>
      </c>
      <c r="E103" s="19" t="s">
        <v>27</v>
      </c>
      <c r="F103" s="60">
        <v>400000000</v>
      </c>
      <c r="G103" s="19" t="s">
        <v>28</v>
      </c>
      <c r="H103" s="26"/>
      <c r="I103" s="19" t="s">
        <v>27</v>
      </c>
      <c r="J103" s="60">
        <v>660000000</v>
      </c>
    </row>
    <row r="104" spans="1:10" ht="35.15" customHeight="1" x14ac:dyDescent="0.35">
      <c r="A104" s="19" t="s">
        <v>3073</v>
      </c>
      <c r="B104" s="77" t="s">
        <v>3074</v>
      </c>
      <c r="C104" s="19" t="s">
        <v>3060</v>
      </c>
      <c r="D104" s="19" t="s">
        <v>2927</v>
      </c>
      <c r="E104" s="19" t="s">
        <v>27</v>
      </c>
      <c r="F104" s="60">
        <v>272930000</v>
      </c>
      <c r="G104" s="19" t="s">
        <v>28</v>
      </c>
      <c r="H104" s="26"/>
      <c r="I104" s="19" t="s">
        <v>27</v>
      </c>
      <c r="J104" s="60">
        <v>660000000</v>
      </c>
    </row>
    <row r="105" spans="1:10" ht="35.15" customHeight="1" x14ac:dyDescent="0.35">
      <c r="A105" s="19" t="s">
        <v>3075</v>
      </c>
      <c r="B105" s="77" t="s">
        <v>3076</v>
      </c>
      <c r="C105" s="19" t="s">
        <v>3060</v>
      </c>
      <c r="D105" s="19" t="s">
        <v>2930</v>
      </c>
      <c r="E105" s="19" t="s">
        <v>27</v>
      </c>
      <c r="F105" s="60">
        <v>400000000</v>
      </c>
      <c r="G105" s="19" t="s">
        <v>28</v>
      </c>
      <c r="H105" s="26"/>
      <c r="I105" s="19" t="s">
        <v>27</v>
      </c>
      <c r="J105" s="60">
        <v>660000000</v>
      </c>
    </row>
    <row r="106" spans="1:10" ht="35.15" customHeight="1" x14ac:dyDescent="0.35">
      <c r="A106" s="19" t="s">
        <v>3077</v>
      </c>
      <c r="B106" s="77" t="s">
        <v>3078</v>
      </c>
      <c r="C106" s="19" t="s">
        <v>3060</v>
      </c>
      <c r="D106" s="19" t="s">
        <v>2933</v>
      </c>
      <c r="E106" s="19" t="s">
        <v>27</v>
      </c>
      <c r="F106" s="60">
        <v>400000000</v>
      </c>
      <c r="G106" s="19" t="s">
        <v>28</v>
      </c>
      <c r="H106" s="26"/>
      <c r="I106" s="19" t="s">
        <v>27</v>
      </c>
      <c r="J106" s="60">
        <v>660000000</v>
      </c>
    </row>
    <row r="107" spans="1:10" ht="35.15" customHeight="1" x14ac:dyDescent="0.35">
      <c r="A107" s="19" t="s">
        <v>3079</v>
      </c>
      <c r="B107" s="77" t="s">
        <v>3080</v>
      </c>
      <c r="C107" s="19" t="s">
        <v>3060</v>
      </c>
      <c r="D107" s="19" t="s">
        <v>2936</v>
      </c>
      <c r="E107" s="19" t="s">
        <v>27</v>
      </c>
      <c r="F107" s="60">
        <v>400000000</v>
      </c>
      <c r="G107" s="19" t="s">
        <v>28</v>
      </c>
      <c r="H107" s="26"/>
      <c r="I107" s="19" t="s">
        <v>27</v>
      </c>
      <c r="J107" s="60">
        <v>660000000</v>
      </c>
    </row>
    <row r="108" spans="1:10" ht="35.15" customHeight="1" x14ac:dyDescent="0.35">
      <c r="A108" s="19" t="s">
        <v>3081</v>
      </c>
      <c r="B108" s="77" t="s">
        <v>3082</v>
      </c>
      <c r="C108" s="19" t="s">
        <v>3060</v>
      </c>
      <c r="D108" s="19" t="s">
        <v>2939</v>
      </c>
      <c r="E108" s="19" t="s">
        <v>27</v>
      </c>
      <c r="F108" s="60">
        <v>400000000</v>
      </c>
      <c r="G108" s="19" t="s">
        <v>28</v>
      </c>
      <c r="H108" s="26"/>
      <c r="I108" s="19" t="s">
        <v>27</v>
      </c>
      <c r="J108" s="60">
        <v>660000000</v>
      </c>
    </row>
    <row r="109" spans="1:10" ht="35.15" customHeight="1" x14ac:dyDescent="0.35">
      <c r="A109" s="19" t="s">
        <v>3083</v>
      </c>
      <c r="B109" s="77" t="s">
        <v>3084</v>
      </c>
      <c r="C109" s="19" t="s">
        <v>3060</v>
      </c>
      <c r="D109" s="19" t="s">
        <v>2942</v>
      </c>
      <c r="E109" s="19" t="s">
        <v>27</v>
      </c>
      <c r="F109" s="60">
        <v>400000000</v>
      </c>
      <c r="G109" s="19" t="s">
        <v>28</v>
      </c>
      <c r="H109" s="26"/>
      <c r="I109" s="19" t="s">
        <v>27</v>
      </c>
      <c r="J109" s="60">
        <v>660000000</v>
      </c>
    </row>
  </sheetData>
  <mergeCells count="8">
    <mergeCell ref="A1:K1"/>
    <mergeCell ref="A2:K2"/>
    <mergeCell ref="A4:A5"/>
    <mergeCell ref="B4:B5"/>
    <mergeCell ref="C4:C5"/>
    <mergeCell ref="D4:G4"/>
    <mergeCell ref="H4:H5"/>
    <mergeCell ref="I4:J4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3"/>
  <sheetViews>
    <sheetView zoomScale="70" zoomScaleNormal="70" workbookViewId="0">
      <selection activeCell="F11" sqref="F11"/>
    </sheetView>
  </sheetViews>
  <sheetFormatPr defaultColWidth="9.1796875" defaultRowHeight="13" x14ac:dyDescent="0.35"/>
  <cols>
    <col min="1" max="1" width="16" style="2" customWidth="1"/>
    <col min="2" max="2" width="41.81640625" style="2" customWidth="1"/>
    <col min="3" max="3" width="24" style="2" customWidth="1"/>
    <col min="4" max="7" width="20" style="2" customWidth="1"/>
    <col min="8" max="8" width="24" style="2" customWidth="1"/>
    <col min="9" max="10" width="20" style="2" customWidth="1"/>
    <col min="11" max="11" width="2.26953125" style="2" customWidth="1"/>
    <col min="12" max="16384" width="9.1796875" style="2"/>
  </cols>
  <sheetData>
    <row r="1" spans="1:11" ht="52.4" customHeight="1" x14ac:dyDescent="0.35">
      <c r="A1" s="546" t="s">
        <v>312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</row>
    <row r="2" spans="1:11" ht="11.25" customHeight="1" x14ac:dyDescent="0.35">
      <c r="A2" s="482" t="s">
        <v>4427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</row>
    <row r="3" spans="1:11" ht="39" customHeight="1" x14ac:dyDescent="0.35"/>
    <row r="4" spans="1:11" ht="25" customHeight="1" x14ac:dyDescent="0.35">
      <c r="A4" s="547" t="s">
        <v>0</v>
      </c>
      <c r="B4" s="547" t="s">
        <v>1</v>
      </c>
      <c r="C4" s="558" t="s">
        <v>2</v>
      </c>
      <c r="D4" s="549" t="s">
        <v>3</v>
      </c>
      <c r="E4" s="550"/>
      <c r="F4" s="550"/>
      <c r="G4" s="551"/>
      <c r="H4" s="547" t="s">
        <v>4</v>
      </c>
      <c r="I4" s="549" t="s">
        <v>5</v>
      </c>
      <c r="J4" s="551"/>
    </row>
    <row r="5" spans="1:11" ht="25" customHeight="1" x14ac:dyDescent="0.35">
      <c r="A5" s="548"/>
      <c r="B5" s="548"/>
      <c r="C5" s="559"/>
      <c r="D5" s="3" t="s">
        <v>6</v>
      </c>
      <c r="E5" s="3" t="s">
        <v>7</v>
      </c>
      <c r="F5" s="5" t="s">
        <v>8</v>
      </c>
      <c r="G5" s="3" t="s">
        <v>9</v>
      </c>
      <c r="H5" s="548"/>
      <c r="I5" s="3" t="s">
        <v>7</v>
      </c>
      <c r="J5" s="3" t="s">
        <v>10</v>
      </c>
    </row>
    <row r="6" spans="1:11" ht="13" customHeight="1" x14ac:dyDescent="0.35">
      <c r="A6" s="58" t="s">
        <v>90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</row>
    <row r="7" spans="1:11" ht="13" customHeight="1" x14ac:dyDescent="0.3">
      <c r="A7" s="9" t="s">
        <v>2659</v>
      </c>
      <c r="B7" s="9" t="s">
        <v>2660</v>
      </c>
      <c r="C7" s="10"/>
      <c r="D7" s="10"/>
      <c r="E7" s="10"/>
      <c r="F7" s="59">
        <v>21787753551</v>
      </c>
      <c r="G7" s="10"/>
      <c r="H7" s="10"/>
      <c r="I7" s="10"/>
      <c r="J7" s="59">
        <v>26659918626</v>
      </c>
    </row>
    <row r="8" spans="1:11" ht="13" customHeight="1" x14ac:dyDescent="0.3">
      <c r="A8" s="9" t="s">
        <v>2661</v>
      </c>
      <c r="B8" s="9" t="s">
        <v>2662</v>
      </c>
      <c r="C8" s="10"/>
      <c r="D8" s="10"/>
      <c r="E8" s="10"/>
      <c r="F8" s="59">
        <v>21787753551</v>
      </c>
      <c r="G8" s="10"/>
      <c r="H8" s="10"/>
      <c r="I8" s="10"/>
      <c r="J8" s="59">
        <v>26659918626</v>
      </c>
    </row>
    <row r="9" spans="1:11" ht="9.25" customHeight="1" x14ac:dyDescent="0.35">
      <c r="A9" s="180" t="s">
        <v>2663</v>
      </c>
      <c r="B9" s="180" t="s">
        <v>13</v>
      </c>
      <c r="C9" s="28" t="s">
        <v>4428</v>
      </c>
      <c r="D9" s="573"/>
      <c r="E9" s="121">
        <v>0.8</v>
      </c>
      <c r="F9" s="181">
        <v>1566205100</v>
      </c>
      <c r="G9" s="573"/>
      <c r="H9" s="573"/>
      <c r="I9" s="121">
        <v>0.85</v>
      </c>
      <c r="J9" s="181">
        <v>2388379730</v>
      </c>
    </row>
    <row r="10" spans="1:11" ht="9.65" customHeight="1" x14ac:dyDescent="0.3">
      <c r="A10" s="122"/>
      <c r="B10" s="122"/>
      <c r="C10" s="123" t="s">
        <v>3925</v>
      </c>
      <c r="D10" s="574"/>
      <c r="E10" s="122"/>
      <c r="F10" s="122"/>
      <c r="G10" s="574"/>
      <c r="H10" s="574"/>
      <c r="I10" s="122"/>
      <c r="J10" s="122"/>
    </row>
    <row r="11" spans="1:11" ht="9.65" customHeight="1" x14ac:dyDescent="0.3">
      <c r="A11" s="122"/>
      <c r="B11" s="122"/>
      <c r="C11" s="123" t="s">
        <v>818</v>
      </c>
      <c r="D11" s="574"/>
      <c r="E11" s="124">
        <v>0.8</v>
      </c>
      <c r="F11" s="122"/>
      <c r="G11" s="574"/>
      <c r="H11" s="574"/>
      <c r="I11" s="124">
        <v>0.85</v>
      </c>
      <c r="J11" s="122"/>
    </row>
    <row r="12" spans="1:11" ht="13.5" customHeight="1" x14ac:dyDescent="0.3">
      <c r="A12" s="122"/>
      <c r="B12" s="122"/>
      <c r="C12" s="123" t="s">
        <v>819</v>
      </c>
      <c r="D12" s="574"/>
      <c r="E12" s="122"/>
      <c r="F12" s="122"/>
      <c r="G12" s="574"/>
      <c r="H12" s="574"/>
      <c r="I12" s="122"/>
      <c r="J12" s="122"/>
    </row>
    <row r="13" spans="1:11" ht="13.5" customHeight="1" x14ac:dyDescent="0.3">
      <c r="A13" s="122"/>
      <c r="B13" s="122"/>
      <c r="C13" s="123" t="s">
        <v>4429</v>
      </c>
      <c r="D13" s="574"/>
      <c r="E13" s="124">
        <v>1</v>
      </c>
      <c r="F13" s="122"/>
      <c r="G13" s="574"/>
      <c r="H13" s="574"/>
      <c r="I13" s="124">
        <v>1</v>
      </c>
      <c r="J13" s="122"/>
    </row>
    <row r="14" spans="1:11" ht="9" customHeight="1" x14ac:dyDescent="0.3">
      <c r="A14" s="122"/>
      <c r="B14" s="122"/>
      <c r="C14" s="123" t="s">
        <v>4430</v>
      </c>
      <c r="D14" s="574"/>
      <c r="E14" s="122"/>
      <c r="F14" s="122"/>
      <c r="G14" s="574"/>
      <c r="H14" s="574"/>
      <c r="I14" s="122"/>
      <c r="J14" s="122"/>
    </row>
    <row r="15" spans="1:11" ht="9" customHeight="1" x14ac:dyDescent="0.3">
      <c r="A15" s="122"/>
      <c r="B15" s="122"/>
      <c r="C15" s="123" t="s">
        <v>4431</v>
      </c>
      <c r="D15" s="574"/>
      <c r="E15" s="122"/>
      <c r="F15" s="122"/>
      <c r="G15" s="574"/>
      <c r="H15" s="574"/>
      <c r="I15" s="122"/>
      <c r="J15" s="122"/>
    </row>
    <row r="16" spans="1:11" ht="13.4" customHeight="1" x14ac:dyDescent="0.3">
      <c r="A16" s="122"/>
      <c r="B16" s="122"/>
      <c r="C16" s="123" t="s">
        <v>4432</v>
      </c>
      <c r="D16" s="574"/>
      <c r="E16" s="122"/>
      <c r="F16" s="122"/>
      <c r="G16" s="574"/>
      <c r="H16" s="574"/>
      <c r="I16" s="122"/>
      <c r="J16" s="122"/>
    </row>
    <row r="17" spans="1:10" ht="15.25" customHeight="1" x14ac:dyDescent="0.35">
      <c r="A17" s="36"/>
      <c r="B17" s="36"/>
      <c r="C17" s="20" t="s">
        <v>4433</v>
      </c>
      <c r="D17" s="576"/>
      <c r="E17" s="126">
        <v>1</v>
      </c>
      <c r="F17" s="36"/>
      <c r="G17" s="576"/>
      <c r="H17" s="576"/>
      <c r="I17" s="126">
        <v>1</v>
      </c>
      <c r="J17" s="36"/>
    </row>
    <row r="18" spans="1:10" ht="27" customHeight="1" x14ac:dyDescent="0.35">
      <c r="A18" s="19" t="s">
        <v>4434</v>
      </c>
      <c r="B18" s="77" t="s">
        <v>24</v>
      </c>
      <c r="C18" s="19" t="s">
        <v>4435</v>
      </c>
      <c r="D18" s="19" t="s">
        <v>4436</v>
      </c>
      <c r="E18" s="19" t="s">
        <v>27</v>
      </c>
      <c r="F18" s="60">
        <v>475480100</v>
      </c>
      <c r="G18" s="19" t="s">
        <v>28</v>
      </c>
      <c r="H18" s="24"/>
      <c r="I18" s="19" t="s">
        <v>27</v>
      </c>
      <c r="J18" s="60">
        <v>600413110</v>
      </c>
    </row>
    <row r="19" spans="1:10" ht="27" customHeight="1" x14ac:dyDescent="0.35">
      <c r="A19" s="19" t="s">
        <v>4437</v>
      </c>
      <c r="B19" s="77" t="s">
        <v>30</v>
      </c>
      <c r="C19" s="19" t="s">
        <v>4438</v>
      </c>
      <c r="D19" s="19" t="s">
        <v>4436</v>
      </c>
      <c r="E19" s="19" t="s">
        <v>2886</v>
      </c>
      <c r="F19" s="60">
        <v>447500000</v>
      </c>
      <c r="G19" s="19" t="s">
        <v>28</v>
      </c>
      <c r="H19" s="24"/>
      <c r="I19" s="19" t="s">
        <v>2886</v>
      </c>
      <c r="J19" s="60">
        <v>770000000</v>
      </c>
    </row>
    <row r="20" spans="1:10" ht="19" customHeight="1" x14ac:dyDescent="0.35">
      <c r="A20" s="19" t="s">
        <v>4439</v>
      </c>
      <c r="B20" s="77" t="s">
        <v>34</v>
      </c>
      <c r="C20" s="19" t="s">
        <v>4440</v>
      </c>
      <c r="D20" s="19" t="s">
        <v>4436</v>
      </c>
      <c r="E20" s="19" t="s">
        <v>27</v>
      </c>
      <c r="F20" s="60">
        <v>147400000</v>
      </c>
      <c r="G20" s="19" t="s">
        <v>28</v>
      </c>
      <c r="H20" s="24"/>
      <c r="I20" s="19" t="s">
        <v>27</v>
      </c>
      <c r="J20" s="60">
        <v>162140000</v>
      </c>
    </row>
    <row r="21" spans="1:10" ht="27" customHeight="1" x14ac:dyDescent="0.35">
      <c r="A21" s="19" t="s">
        <v>4441</v>
      </c>
      <c r="B21" s="77" t="s">
        <v>95</v>
      </c>
      <c r="C21" s="19" t="s">
        <v>4442</v>
      </c>
      <c r="D21" s="19" t="s">
        <v>4436</v>
      </c>
      <c r="E21" s="19" t="s">
        <v>4443</v>
      </c>
      <c r="F21" s="60">
        <v>101600000</v>
      </c>
      <c r="G21" s="19" t="s">
        <v>28</v>
      </c>
      <c r="H21" s="24"/>
      <c r="I21" s="19" t="s">
        <v>4443</v>
      </c>
      <c r="J21" s="60">
        <v>201140720</v>
      </c>
    </row>
    <row r="22" spans="1:10" ht="46" customHeight="1" x14ac:dyDescent="0.35">
      <c r="A22" s="19" t="s">
        <v>4444</v>
      </c>
      <c r="B22" s="77" t="s">
        <v>97</v>
      </c>
      <c r="C22" s="26" t="s">
        <v>4445</v>
      </c>
      <c r="D22" s="19" t="s">
        <v>4436</v>
      </c>
      <c r="E22" s="26" t="s">
        <v>4446</v>
      </c>
      <c r="F22" s="60">
        <v>78000000</v>
      </c>
      <c r="G22" s="19" t="s">
        <v>28</v>
      </c>
      <c r="H22" s="26"/>
      <c r="I22" s="26" t="s">
        <v>4446</v>
      </c>
      <c r="J22" s="60">
        <v>131938400</v>
      </c>
    </row>
    <row r="23" spans="1:10" ht="27" customHeight="1" x14ac:dyDescent="0.35">
      <c r="A23" s="19" t="s">
        <v>4447</v>
      </c>
      <c r="B23" s="77" t="s">
        <v>43</v>
      </c>
      <c r="C23" s="19" t="s">
        <v>4448</v>
      </c>
      <c r="D23" s="19" t="s">
        <v>4436</v>
      </c>
      <c r="E23" s="19" t="s">
        <v>2886</v>
      </c>
      <c r="F23" s="60">
        <v>27300000</v>
      </c>
      <c r="G23" s="19" t="s">
        <v>28</v>
      </c>
      <c r="H23" s="24"/>
      <c r="I23" s="19" t="s">
        <v>2886</v>
      </c>
      <c r="J23" s="60">
        <v>82280000</v>
      </c>
    </row>
    <row r="24" spans="1:10" ht="27" customHeight="1" x14ac:dyDescent="0.35">
      <c r="A24" s="19" t="s">
        <v>4449</v>
      </c>
      <c r="B24" s="77" t="s">
        <v>48</v>
      </c>
      <c r="C24" s="19" t="s">
        <v>4450</v>
      </c>
      <c r="D24" s="19" t="s">
        <v>4436</v>
      </c>
      <c r="E24" s="19" t="s">
        <v>2577</v>
      </c>
      <c r="F24" s="60">
        <v>82925000</v>
      </c>
      <c r="G24" s="19" t="s">
        <v>28</v>
      </c>
      <c r="H24" s="24"/>
      <c r="I24" s="19" t="s">
        <v>2577</v>
      </c>
      <c r="J24" s="60">
        <v>93417500</v>
      </c>
    </row>
    <row r="25" spans="1:10" ht="27" customHeight="1" x14ac:dyDescent="0.35">
      <c r="A25" s="19" t="s">
        <v>4451</v>
      </c>
      <c r="B25" s="77" t="s">
        <v>51</v>
      </c>
      <c r="C25" s="26" t="s">
        <v>4452</v>
      </c>
      <c r="D25" s="19" t="s">
        <v>4436</v>
      </c>
      <c r="E25" s="19" t="s">
        <v>27</v>
      </c>
      <c r="F25" s="60">
        <v>206000000</v>
      </c>
      <c r="G25" s="19" t="s">
        <v>28</v>
      </c>
      <c r="H25" s="24"/>
      <c r="I25" s="19" t="s">
        <v>27</v>
      </c>
      <c r="J25" s="60">
        <v>347050000</v>
      </c>
    </row>
    <row r="26" spans="1:10" ht="35.15" customHeight="1" x14ac:dyDescent="0.35">
      <c r="A26" s="9" t="s">
        <v>2683</v>
      </c>
      <c r="B26" s="9" t="s">
        <v>54</v>
      </c>
      <c r="C26" s="19" t="s">
        <v>4453</v>
      </c>
      <c r="D26" s="26"/>
      <c r="E26" s="119">
        <v>0.95</v>
      </c>
      <c r="F26" s="59">
        <v>76750000</v>
      </c>
      <c r="G26" s="26"/>
      <c r="H26" s="26"/>
      <c r="I26" s="119">
        <v>0.95</v>
      </c>
      <c r="J26" s="59">
        <v>115500000</v>
      </c>
    </row>
    <row r="27" spans="1:10" ht="27" customHeight="1" x14ac:dyDescent="0.35">
      <c r="A27" s="19" t="s">
        <v>4454</v>
      </c>
      <c r="B27" s="77" t="s">
        <v>59</v>
      </c>
      <c r="C27" s="19" t="s">
        <v>4455</v>
      </c>
      <c r="D27" s="19" t="s">
        <v>4436</v>
      </c>
      <c r="E27" s="19" t="s">
        <v>75</v>
      </c>
      <c r="F27" s="60">
        <v>41500000</v>
      </c>
      <c r="G27" s="19" t="s">
        <v>28</v>
      </c>
      <c r="H27" s="24"/>
      <c r="I27" s="19" t="s">
        <v>75</v>
      </c>
      <c r="J27" s="60">
        <v>66000000</v>
      </c>
    </row>
    <row r="28" spans="1:10" ht="27" customHeight="1" x14ac:dyDescent="0.35">
      <c r="A28" s="19" t="s">
        <v>4456</v>
      </c>
      <c r="B28" s="77" t="s">
        <v>63</v>
      </c>
      <c r="C28" s="19" t="s">
        <v>4457</v>
      </c>
      <c r="D28" s="19" t="s">
        <v>4436</v>
      </c>
      <c r="E28" s="19" t="s">
        <v>65</v>
      </c>
      <c r="F28" s="60">
        <v>35250000</v>
      </c>
      <c r="G28" s="19" t="s">
        <v>28</v>
      </c>
      <c r="H28" s="24"/>
      <c r="I28" s="19" t="s">
        <v>65</v>
      </c>
      <c r="J28" s="60">
        <v>49500000</v>
      </c>
    </row>
    <row r="29" spans="1:10" ht="43" customHeight="1" x14ac:dyDescent="0.35">
      <c r="A29" s="9" t="s">
        <v>2688</v>
      </c>
      <c r="B29" s="9" t="s">
        <v>67</v>
      </c>
      <c r="C29" s="19" t="s">
        <v>4458</v>
      </c>
      <c r="D29" s="26"/>
      <c r="E29" s="119">
        <v>0.85</v>
      </c>
      <c r="F29" s="59">
        <v>127256500</v>
      </c>
      <c r="G29" s="26"/>
      <c r="H29" s="26"/>
      <c r="I29" s="119">
        <v>0.9</v>
      </c>
      <c r="J29" s="59">
        <v>188157750</v>
      </c>
    </row>
    <row r="30" spans="1:10" ht="70" customHeight="1" x14ac:dyDescent="0.35">
      <c r="A30" s="19" t="s">
        <v>4459</v>
      </c>
      <c r="B30" s="77" t="s">
        <v>72</v>
      </c>
      <c r="C30" s="26" t="s">
        <v>4460</v>
      </c>
      <c r="D30" s="19" t="s">
        <v>4436</v>
      </c>
      <c r="E30" s="26" t="s">
        <v>1631</v>
      </c>
      <c r="F30" s="60">
        <v>17864000</v>
      </c>
      <c r="G30" s="19" t="s">
        <v>28</v>
      </c>
      <c r="H30" s="26"/>
      <c r="I30" s="26" t="s">
        <v>1631</v>
      </c>
      <c r="J30" s="60">
        <v>19650400</v>
      </c>
    </row>
    <row r="31" spans="1:10" ht="38.15" customHeight="1" x14ac:dyDescent="0.35">
      <c r="A31" s="19" t="s">
        <v>4461</v>
      </c>
      <c r="B31" s="77" t="s">
        <v>78</v>
      </c>
      <c r="C31" s="26" t="s">
        <v>4462</v>
      </c>
      <c r="D31" s="19" t="s">
        <v>4436</v>
      </c>
      <c r="E31" s="26" t="s">
        <v>4463</v>
      </c>
      <c r="F31" s="60">
        <v>36550000</v>
      </c>
      <c r="G31" s="19" t="s">
        <v>28</v>
      </c>
      <c r="H31" s="26"/>
      <c r="I31" s="26" t="s">
        <v>4463</v>
      </c>
      <c r="J31" s="60">
        <v>49500000</v>
      </c>
    </row>
    <row r="32" spans="1:10" ht="19" customHeight="1" x14ac:dyDescent="0.35">
      <c r="A32" s="19" t="s">
        <v>4464</v>
      </c>
      <c r="B32" s="77" t="s">
        <v>100</v>
      </c>
      <c r="C32" s="19" t="s">
        <v>4465</v>
      </c>
      <c r="D32" s="19" t="s">
        <v>4436</v>
      </c>
      <c r="E32" s="19" t="s">
        <v>65</v>
      </c>
      <c r="F32" s="60">
        <v>23392500</v>
      </c>
      <c r="G32" s="19" t="s">
        <v>28</v>
      </c>
      <c r="H32" s="24"/>
      <c r="I32" s="19" t="s">
        <v>65</v>
      </c>
      <c r="J32" s="60">
        <v>25731750</v>
      </c>
    </row>
    <row r="33" spans="1:10" ht="35.15" customHeight="1" x14ac:dyDescent="0.35">
      <c r="A33" s="19" t="s">
        <v>4466</v>
      </c>
      <c r="B33" s="77" t="s">
        <v>83</v>
      </c>
      <c r="C33" s="19" t="s">
        <v>4467</v>
      </c>
      <c r="D33" s="19" t="s">
        <v>4436</v>
      </c>
      <c r="E33" s="19" t="s">
        <v>101</v>
      </c>
      <c r="F33" s="60">
        <v>42700000</v>
      </c>
      <c r="G33" s="19" t="s">
        <v>28</v>
      </c>
      <c r="H33" s="26"/>
      <c r="I33" s="19" t="s">
        <v>101</v>
      </c>
      <c r="J33" s="60">
        <v>84475600</v>
      </c>
    </row>
    <row r="34" spans="1:10" ht="27" customHeight="1" x14ac:dyDescent="0.35">
      <c r="A34" s="19" t="s">
        <v>4468</v>
      </c>
      <c r="B34" s="77" t="s">
        <v>102</v>
      </c>
      <c r="C34" s="19" t="s">
        <v>4469</v>
      </c>
      <c r="D34" s="19" t="s">
        <v>4436</v>
      </c>
      <c r="E34" s="19" t="s">
        <v>65</v>
      </c>
      <c r="F34" s="60">
        <v>6750000</v>
      </c>
      <c r="G34" s="19" t="s">
        <v>28</v>
      </c>
      <c r="H34" s="24"/>
      <c r="I34" s="19" t="s">
        <v>65</v>
      </c>
      <c r="J34" s="60">
        <v>8800000</v>
      </c>
    </row>
    <row r="35" spans="1:10" ht="54" customHeight="1" x14ac:dyDescent="0.35">
      <c r="A35" s="9" t="s">
        <v>2696</v>
      </c>
      <c r="B35" s="9" t="s">
        <v>2697</v>
      </c>
      <c r="C35" s="26" t="s">
        <v>4470</v>
      </c>
      <c r="D35" s="26"/>
      <c r="E35" s="26" t="s">
        <v>4471</v>
      </c>
      <c r="F35" s="59">
        <v>2962235221</v>
      </c>
      <c r="G35" s="26"/>
      <c r="H35" s="26"/>
      <c r="I35" s="26" t="s">
        <v>4472</v>
      </c>
      <c r="J35" s="59">
        <v>3258458745</v>
      </c>
    </row>
    <row r="36" spans="1:10" ht="27" customHeight="1" x14ac:dyDescent="0.35">
      <c r="A36" s="19" t="s">
        <v>4473</v>
      </c>
      <c r="B36" s="77" t="s">
        <v>4474</v>
      </c>
      <c r="C36" s="19" t="s">
        <v>4475</v>
      </c>
      <c r="D36" s="19" t="s">
        <v>4476</v>
      </c>
      <c r="E36" s="19" t="s">
        <v>27</v>
      </c>
      <c r="F36" s="60">
        <v>215571464</v>
      </c>
      <c r="G36" s="19" t="s">
        <v>28</v>
      </c>
      <c r="H36" s="24"/>
      <c r="I36" s="19" t="s">
        <v>27</v>
      </c>
      <c r="J36" s="60">
        <v>237128610</v>
      </c>
    </row>
    <row r="37" spans="1:10" ht="170.15" customHeight="1" x14ac:dyDescent="0.35">
      <c r="A37" s="19" t="s">
        <v>4477</v>
      </c>
      <c r="B37" s="77" t="s">
        <v>4478</v>
      </c>
      <c r="C37" s="26" t="s">
        <v>4479</v>
      </c>
      <c r="D37" s="19" t="s">
        <v>4480</v>
      </c>
      <c r="E37" s="26" t="s">
        <v>4481</v>
      </c>
      <c r="F37" s="60">
        <v>227304257</v>
      </c>
      <c r="G37" s="19" t="s">
        <v>28</v>
      </c>
      <c r="H37" s="26"/>
      <c r="I37" s="26" t="s">
        <v>4482</v>
      </c>
      <c r="J37" s="60">
        <v>250034683</v>
      </c>
    </row>
    <row r="38" spans="1:10" ht="35.15" customHeight="1" x14ac:dyDescent="0.35">
      <c r="A38" s="19" t="s">
        <v>4483</v>
      </c>
      <c r="B38" s="77" t="s">
        <v>4484</v>
      </c>
      <c r="C38" s="19" t="s">
        <v>4485</v>
      </c>
      <c r="D38" s="19" t="s">
        <v>4486</v>
      </c>
      <c r="E38" s="19" t="s">
        <v>27</v>
      </c>
      <c r="F38" s="60">
        <v>208494257</v>
      </c>
      <c r="G38" s="19" t="s">
        <v>28</v>
      </c>
      <c r="H38" s="26"/>
      <c r="I38" s="19" t="s">
        <v>27</v>
      </c>
      <c r="J38" s="60">
        <v>229343683</v>
      </c>
    </row>
    <row r="39" spans="1:10" ht="27" customHeight="1" x14ac:dyDescent="0.35">
      <c r="A39" s="19" t="s">
        <v>4487</v>
      </c>
      <c r="B39" s="77" t="s">
        <v>4488</v>
      </c>
      <c r="C39" s="19" t="s">
        <v>4489</v>
      </c>
      <c r="D39" s="19" t="s">
        <v>4490</v>
      </c>
      <c r="E39" s="19" t="s">
        <v>27</v>
      </c>
      <c r="F39" s="60">
        <v>210963755</v>
      </c>
      <c r="G39" s="19" t="s">
        <v>28</v>
      </c>
      <c r="H39" s="24"/>
      <c r="I39" s="19" t="s">
        <v>27</v>
      </c>
      <c r="J39" s="60">
        <v>232060131</v>
      </c>
    </row>
    <row r="40" spans="1:10" ht="27" customHeight="1" x14ac:dyDescent="0.35">
      <c r="A40" s="19" t="s">
        <v>4491</v>
      </c>
      <c r="B40" s="77" t="s">
        <v>4492</v>
      </c>
      <c r="C40" s="19" t="s">
        <v>4493</v>
      </c>
      <c r="D40" s="19" t="s">
        <v>4494</v>
      </c>
      <c r="E40" s="19" t="s">
        <v>27</v>
      </c>
      <c r="F40" s="60">
        <v>218861347</v>
      </c>
      <c r="G40" s="19" t="s">
        <v>28</v>
      </c>
      <c r="H40" s="24"/>
      <c r="I40" s="19" t="s">
        <v>27</v>
      </c>
      <c r="J40" s="60">
        <v>240747482</v>
      </c>
    </row>
    <row r="41" spans="1:10" ht="27" customHeight="1" x14ac:dyDescent="0.35">
      <c r="A41" s="19" t="s">
        <v>4495</v>
      </c>
      <c r="B41" s="77" t="s">
        <v>4496</v>
      </c>
      <c r="C41" s="19" t="s">
        <v>4497</v>
      </c>
      <c r="D41" s="19" t="s">
        <v>4498</v>
      </c>
      <c r="E41" s="19" t="s">
        <v>27</v>
      </c>
      <c r="F41" s="60">
        <v>210523755</v>
      </c>
      <c r="G41" s="19" t="s">
        <v>28</v>
      </c>
      <c r="H41" s="24"/>
      <c r="I41" s="19" t="s">
        <v>27</v>
      </c>
      <c r="J41" s="60">
        <v>231576131</v>
      </c>
    </row>
    <row r="42" spans="1:10" ht="27" customHeight="1" x14ac:dyDescent="0.35">
      <c r="A42" s="19" t="s">
        <v>4499</v>
      </c>
      <c r="B42" s="77" t="s">
        <v>4500</v>
      </c>
      <c r="C42" s="19" t="s">
        <v>4501</v>
      </c>
      <c r="D42" s="19" t="s">
        <v>4502</v>
      </c>
      <c r="E42" s="19" t="s">
        <v>27</v>
      </c>
      <c r="F42" s="60">
        <v>216414257</v>
      </c>
      <c r="G42" s="19" t="s">
        <v>28</v>
      </c>
      <c r="H42" s="24"/>
      <c r="I42" s="19" t="s">
        <v>27</v>
      </c>
      <c r="J42" s="60">
        <v>238055683</v>
      </c>
    </row>
    <row r="43" spans="1:10" ht="35.15" customHeight="1" x14ac:dyDescent="0.35">
      <c r="A43" s="19" t="s">
        <v>4503</v>
      </c>
      <c r="B43" s="77" t="s">
        <v>4504</v>
      </c>
      <c r="C43" s="19" t="s">
        <v>4505</v>
      </c>
      <c r="D43" s="19" t="s">
        <v>4506</v>
      </c>
      <c r="E43" s="19" t="s">
        <v>27</v>
      </c>
      <c r="F43" s="60">
        <v>203022857</v>
      </c>
      <c r="G43" s="19" t="s">
        <v>28</v>
      </c>
      <c r="H43" s="26"/>
      <c r="I43" s="19" t="s">
        <v>27</v>
      </c>
      <c r="J43" s="60">
        <v>223325143</v>
      </c>
    </row>
    <row r="44" spans="1:10" ht="27" customHeight="1" x14ac:dyDescent="0.35">
      <c r="A44" s="19" t="s">
        <v>4507</v>
      </c>
      <c r="B44" s="77" t="s">
        <v>4508</v>
      </c>
      <c r="C44" s="19" t="s">
        <v>4509</v>
      </c>
      <c r="D44" s="19" t="s">
        <v>4510</v>
      </c>
      <c r="E44" s="19" t="s">
        <v>27</v>
      </c>
      <c r="F44" s="60">
        <v>209172957</v>
      </c>
      <c r="G44" s="19" t="s">
        <v>28</v>
      </c>
      <c r="H44" s="24"/>
      <c r="I44" s="19" t="s">
        <v>27</v>
      </c>
      <c r="J44" s="60">
        <v>230090253</v>
      </c>
    </row>
    <row r="45" spans="1:10" ht="35.15" customHeight="1" x14ac:dyDescent="0.35">
      <c r="A45" s="19" t="s">
        <v>4511</v>
      </c>
      <c r="B45" s="77" t="s">
        <v>4512</v>
      </c>
      <c r="C45" s="19" t="s">
        <v>4513</v>
      </c>
      <c r="D45" s="19" t="s">
        <v>4514</v>
      </c>
      <c r="E45" s="19" t="s">
        <v>27</v>
      </c>
      <c r="F45" s="60">
        <v>204756872</v>
      </c>
      <c r="G45" s="19" t="s">
        <v>28</v>
      </c>
      <c r="H45" s="26"/>
      <c r="I45" s="19" t="s">
        <v>27</v>
      </c>
      <c r="J45" s="60">
        <v>225232559</v>
      </c>
    </row>
    <row r="46" spans="1:10" ht="35.15" customHeight="1" x14ac:dyDescent="0.35">
      <c r="A46" s="19" t="s">
        <v>4515</v>
      </c>
      <c r="B46" s="77" t="s">
        <v>4516</v>
      </c>
      <c r="C46" s="19" t="s">
        <v>4517</v>
      </c>
      <c r="D46" s="19" t="s">
        <v>4518</v>
      </c>
      <c r="E46" s="19" t="s">
        <v>27</v>
      </c>
      <c r="F46" s="60">
        <v>212640844</v>
      </c>
      <c r="G46" s="19" t="s">
        <v>28</v>
      </c>
      <c r="H46" s="26"/>
      <c r="I46" s="19" t="s">
        <v>27</v>
      </c>
      <c r="J46" s="60">
        <v>233904928</v>
      </c>
    </row>
    <row r="47" spans="1:10" ht="27" customHeight="1" x14ac:dyDescent="0.35">
      <c r="A47" s="19" t="s">
        <v>4519</v>
      </c>
      <c r="B47" s="77" t="s">
        <v>4520</v>
      </c>
      <c r="C47" s="19" t="s">
        <v>4521</v>
      </c>
      <c r="D47" s="19" t="s">
        <v>4522</v>
      </c>
      <c r="E47" s="19" t="s">
        <v>4523</v>
      </c>
      <c r="F47" s="60">
        <v>201941142</v>
      </c>
      <c r="G47" s="19" t="s">
        <v>28</v>
      </c>
      <c r="H47" s="24"/>
      <c r="I47" s="19" t="s">
        <v>4523</v>
      </c>
      <c r="J47" s="60">
        <v>222135256</v>
      </c>
    </row>
    <row r="48" spans="1:10" ht="27" customHeight="1" x14ac:dyDescent="0.35">
      <c r="A48" s="19" t="s">
        <v>4524</v>
      </c>
      <c r="B48" s="77" t="s">
        <v>4525</v>
      </c>
      <c r="C48" s="19" t="s">
        <v>4526</v>
      </c>
      <c r="D48" s="19" t="s">
        <v>4527</v>
      </c>
      <c r="E48" s="19" t="s">
        <v>27</v>
      </c>
      <c r="F48" s="60">
        <v>220643757</v>
      </c>
      <c r="G48" s="19" t="s">
        <v>28</v>
      </c>
      <c r="H48" s="24"/>
      <c r="I48" s="19" t="s">
        <v>27</v>
      </c>
      <c r="J48" s="60">
        <v>242708133</v>
      </c>
    </row>
    <row r="49" spans="1:10" ht="35.15" customHeight="1" x14ac:dyDescent="0.35">
      <c r="A49" s="19" t="s">
        <v>4528</v>
      </c>
      <c r="B49" s="77" t="s">
        <v>4529</v>
      </c>
      <c r="C49" s="19" t="s">
        <v>4530</v>
      </c>
      <c r="D49" s="19" t="s">
        <v>4531</v>
      </c>
      <c r="E49" s="19" t="s">
        <v>27</v>
      </c>
      <c r="F49" s="60">
        <v>201923700</v>
      </c>
      <c r="G49" s="19" t="s">
        <v>28</v>
      </c>
      <c r="H49" s="26"/>
      <c r="I49" s="19" t="s">
        <v>27</v>
      </c>
      <c r="J49" s="60">
        <v>222116070</v>
      </c>
    </row>
    <row r="50" spans="1:10" ht="65.150000000000006" customHeight="1" x14ac:dyDescent="0.35">
      <c r="A50" s="9" t="s">
        <v>2724</v>
      </c>
      <c r="B50" s="9" t="s">
        <v>2725</v>
      </c>
      <c r="C50" s="26" t="s">
        <v>4532</v>
      </c>
      <c r="D50" s="26"/>
      <c r="E50" s="26" t="s">
        <v>4533</v>
      </c>
      <c r="F50" s="59">
        <v>537513430</v>
      </c>
      <c r="G50" s="26"/>
      <c r="H50" s="26"/>
      <c r="I50" s="26" t="s">
        <v>4534</v>
      </c>
      <c r="J50" s="59">
        <v>626904773</v>
      </c>
    </row>
    <row r="51" spans="1:10" ht="27" customHeight="1" x14ac:dyDescent="0.35">
      <c r="A51" s="19" t="s">
        <v>4535</v>
      </c>
      <c r="B51" s="77" t="s">
        <v>2730</v>
      </c>
      <c r="C51" s="19" t="s">
        <v>4536</v>
      </c>
      <c r="D51" s="19" t="s">
        <v>4436</v>
      </c>
      <c r="E51" s="19" t="s">
        <v>4537</v>
      </c>
      <c r="F51" s="60">
        <v>17600000</v>
      </c>
      <c r="G51" s="19" t="s">
        <v>28</v>
      </c>
      <c r="H51" s="24"/>
      <c r="I51" s="19" t="s">
        <v>4537</v>
      </c>
      <c r="J51" s="60">
        <v>55000000</v>
      </c>
    </row>
    <row r="52" spans="1:10" ht="27" customHeight="1" x14ac:dyDescent="0.35">
      <c r="A52" s="19" t="s">
        <v>4538</v>
      </c>
      <c r="B52" s="77" t="s">
        <v>4539</v>
      </c>
      <c r="C52" s="19" t="s">
        <v>4540</v>
      </c>
      <c r="D52" s="19" t="s">
        <v>4436</v>
      </c>
      <c r="E52" s="19" t="s">
        <v>1083</v>
      </c>
      <c r="F52" s="60">
        <v>199668430</v>
      </c>
      <c r="G52" s="19" t="s">
        <v>28</v>
      </c>
      <c r="H52" s="24"/>
      <c r="I52" s="19" t="s">
        <v>1083</v>
      </c>
      <c r="J52" s="60">
        <v>219635273</v>
      </c>
    </row>
    <row r="53" spans="1:10" ht="27" customHeight="1" x14ac:dyDescent="0.35">
      <c r="A53" s="19" t="s">
        <v>4541</v>
      </c>
      <c r="B53" s="77" t="s">
        <v>2735</v>
      </c>
      <c r="C53" s="19" t="s">
        <v>4542</v>
      </c>
      <c r="D53" s="19" t="s">
        <v>4436</v>
      </c>
      <c r="E53" s="19" t="s">
        <v>27</v>
      </c>
      <c r="F53" s="60">
        <v>160050000</v>
      </c>
      <c r="G53" s="19" t="s">
        <v>28</v>
      </c>
      <c r="H53" s="24"/>
      <c r="I53" s="19" t="s">
        <v>27</v>
      </c>
      <c r="J53" s="60">
        <v>176055000</v>
      </c>
    </row>
    <row r="54" spans="1:10" ht="19" customHeight="1" x14ac:dyDescent="0.35">
      <c r="A54" s="19" t="s">
        <v>4543</v>
      </c>
      <c r="B54" s="77" t="s">
        <v>2738</v>
      </c>
      <c r="C54" s="19" t="s">
        <v>4544</v>
      </c>
      <c r="D54" s="19" t="s">
        <v>4545</v>
      </c>
      <c r="E54" s="19" t="s">
        <v>4546</v>
      </c>
      <c r="F54" s="60">
        <v>104390000</v>
      </c>
      <c r="G54" s="19" t="s">
        <v>28</v>
      </c>
      <c r="H54" s="24"/>
      <c r="I54" s="19" t="s">
        <v>4546</v>
      </c>
      <c r="J54" s="60">
        <v>114829000</v>
      </c>
    </row>
    <row r="55" spans="1:10" ht="35.15" customHeight="1" x14ac:dyDescent="0.35">
      <c r="A55" s="19" t="s">
        <v>4547</v>
      </c>
      <c r="B55" s="77" t="s">
        <v>2743</v>
      </c>
      <c r="C55" s="19" t="s">
        <v>4548</v>
      </c>
      <c r="D55" s="19" t="s">
        <v>4545</v>
      </c>
      <c r="E55" s="19" t="s">
        <v>4549</v>
      </c>
      <c r="F55" s="60">
        <v>55805000</v>
      </c>
      <c r="G55" s="19" t="s">
        <v>28</v>
      </c>
      <c r="H55" s="26"/>
      <c r="I55" s="19" t="s">
        <v>4549</v>
      </c>
      <c r="J55" s="60">
        <v>61385500</v>
      </c>
    </row>
    <row r="56" spans="1:10" ht="103" customHeight="1" x14ac:dyDescent="0.35">
      <c r="A56" s="9" t="s">
        <v>2745</v>
      </c>
      <c r="B56" s="9" t="s">
        <v>2746</v>
      </c>
      <c r="C56" s="26" t="s">
        <v>4550</v>
      </c>
      <c r="D56" s="26"/>
      <c r="E56" s="26" t="s">
        <v>4551</v>
      </c>
      <c r="F56" s="59">
        <v>1162868000</v>
      </c>
      <c r="G56" s="26"/>
      <c r="H56" s="26"/>
      <c r="I56" s="26" t="s">
        <v>4552</v>
      </c>
      <c r="J56" s="59">
        <v>1343504800</v>
      </c>
    </row>
    <row r="57" spans="1:10" ht="27" customHeight="1" x14ac:dyDescent="0.35">
      <c r="A57" s="19" t="s">
        <v>4553</v>
      </c>
      <c r="B57" s="77" t="s">
        <v>2749</v>
      </c>
      <c r="C57" s="19" t="s">
        <v>4554</v>
      </c>
      <c r="D57" s="19" t="s">
        <v>4436</v>
      </c>
      <c r="E57" s="19" t="s">
        <v>41</v>
      </c>
      <c r="F57" s="60">
        <v>89540000</v>
      </c>
      <c r="G57" s="19" t="s">
        <v>28</v>
      </c>
      <c r="H57" s="24"/>
      <c r="I57" s="19" t="s">
        <v>41</v>
      </c>
      <c r="J57" s="60">
        <v>98494000</v>
      </c>
    </row>
    <row r="58" spans="1:10" ht="27" customHeight="1" x14ac:dyDescent="0.35">
      <c r="A58" s="19" t="s">
        <v>4555</v>
      </c>
      <c r="B58" s="77" t="s">
        <v>2752</v>
      </c>
      <c r="C58" s="19" t="s">
        <v>4556</v>
      </c>
      <c r="D58" s="19" t="s">
        <v>4557</v>
      </c>
      <c r="E58" s="19" t="s">
        <v>41</v>
      </c>
      <c r="F58" s="60">
        <v>89540000</v>
      </c>
      <c r="G58" s="19" t="s">
        <v>28</v>
      </c>
      <c r="H58" s="24"/>
      <c r="I58" s="19" t="s">
        <v>41</v>
      </c>
      <c r="J58" s="60">
        <v>98494000</v>
      </c>
    </row>
    <row r="59" spans="1:10" ht="27" customHeight="1" x14ac:dyDescent="0.35">
      <c r="A59" s="19" t="s">
        <v>4558</v>
      </c>
      <c r="B59" s="77" t="s">
        <v>2755</v>
      </c>
      <c r="C59" s="19" t="s">
        <v>4559</v>
      </c>
      <c r="D59" s="19" t="s">
        <v>4436</v>
      </c>
      <c r="E59" s="19" t="s">
        <v>798</v>
      </c>
      <c r="F59" s="60">
        <v>189480000</v>
      </c>
      <c r="G59" s="19" t="s">
        <v>28</v>
      </c>
      <c r="H59" s="24"/>
      <c r="I59" s="19" t="s">
        <v>798</v>
      </c>
      <c r="J59" s="60">
        <v>208428000</v>
      </c>
    </row>
    <row r="60" spans="1:10" ht="21" customHeight="1" x14ac:dyDescent="0.35">
      <c r="A60" s="19" t="s">
        <v>4560</v>
      </c>
      <c r="B60" s="77" t="s">
        <v>2758</v>
      </c>
      <c r="C60" s="19" t="s">
        <v>4561</v>
      </c>
      <c r="D60" s="19" t="s">
        <v>4436</v>
      </c>
      <c r="E60" s="19" t="s">
        <v>4562</v>
      </c>
      <c r="F60" s="60">
        <v>180130000</v>
      </c>
      <c r="G60" s="19" t="s">
        <v>28</v>
      </c>
      <c r="H60" s="24"/>
      <c r="I60" s="19" t="s">
        <v>4562</v>
      </c>
      <c r="J60" s="60">
        <v>198143000</v>
      </c>
    </row>
    <row r="61" spans="1:10" ht="35.15" customHeight="1" x14ac:dyDescent="0.35">
      <c r="A61" s="19" t="s">
        <v>4563</v>
      </c>
      <c r="B61" s="77" t="s">
        <v>2763</v>
      </c>
      <c r="C61" s="19" t="s">
        <v>4564</v>
      </c>
      <c r="D61" s="19" t="s">
        <v>4436</v>
      </c>
      <c r="E61" s="19" t="s">
        <v>65</v>
      </c>
      <c r="F61" s="60">
        <v>85000000</v>
      </c>
      <c r="G61" s="19" t="s">
        <v>28</v>
      </c>
      <c r="H61" s="26"/>
      <c r="I61" s="19" t="s">
        <v>65</v>
      </c>
      <c r="J61" s="60">
        <v>93500000</v>
      </c>
    </row>
    <row r="62" spans="1:10" ht="211.5" customHeight="1" x14ac:dyDescent="0.35">
      <c r="A62" s="19" t="s">
        <v>4565</v>
      </c>
      <c r="B62" s="77" t="s">
        <v>2766</v>
      </c>
      <c r="C62" s="26" t="s">
        <v>4566</v>
      </c>
      <c r="D62" s="19" t="s">
        <v>4436</v>
      </c>
      <c r="E62" s="26" t="s">
        <v>4567</v>
      </c>
      <c r="F62" s="60">
        <v>512658000</v>
      </c>
      <c r="G62" s="19" t="s">
        <v>28</v>
      </c>
      <c r="H62" s="26"/>
      <c r="I62" s="26" t="s">
        <v>4567</v>
      </c>
      <c r="J62" s="60">
        <v>563923800</v>
      </c>
    </row>
    <row r="63" spans="1:10" ht="35.15" customHeight="1" x14ac:dyDescent="0.35">
      <c r="A63" s="19" t="s">
        <v>4568</v>
      </c>
      <c r="B63" s="77" t="s">
        <v>2770</v>
      </c>
      <c r="C63" s="19" t="s">
        <v>4569</v>
      </c>
      <c r="D63" s="19" t="s">
        <v>4436</v>
      </c>
      <c r="E63" s="19" t="s">
        <v>41</v>
      </c>
      <c r="F63" s="60">
        <v>16520000</v>
      </c>
      <c r="G63" s="19" t="s">
        <v>28</v>
      </c>
      <c r="H63" s="26"/>
      <c r="I63" s="19" t="s">
        <v>41</v>
      </c>
      <c r="J63" s="60">
        <v>82522000</v>
      </c>
    </row>
    <row r="64" spans="1:10" ht="27" customHeight="1" x14ac:dyDescent="0.35">
      <c r="A64" s="9" t="s">
        <v>2772</v>
      </c>
      <c r="B64" s="9" t="s">
        <v>2773</v>
      </c>
      <c r="C64" s="19" t="s">
        <v>4570</v>
      </c>
      <c r="D64" s="24"/>
      <c r="E64" s="19" t="s">
        <v>4571</v>
      </c>
      <c r="F64" s="59">
        <v>6009892500</v>
      </c>
      <c r="G64" s="24"/>
      <c r="H64" s="24"/>
      <c r="I64" s="119">
        <v>1</v>
      </c>
      <c r="J64" s="59">
        <v>6610881750</v>
      </c>
    </row>
    <row r="65" spans="1:10" ht="121.5" customHeight="1" x14ac:dyDescent="0.35">
      <c r="A65" s="19" t="s">
        <v>4572</v>
      </c>
      <c r="B65" s="77" t="s">
        <v>4573</v>
      </c>
      <c r="C65" s="26" t="s">
        <v>4574</v>
      </c>
      <c r="D65" s="19" t="s">
        <v>4476</v>
      </c>
      <c r="E65" s="26" t="s">
        <v>4575</v>
      </c>
      <c r="F65" s="60">
        <v>338530000</v>
      </c>
      <c r="G65" s="19" t="s">
        <v>28</v>
      </c>
      <c r="H65" s="26"/>
      <c r="I65" s="26" t="s">
        <v>4575</v>
      </c>
      <c r="J65" s="60">
        <v>372383000</v>
      </c>
    </row>
    <row r="66" spans="1:10" ht="121.5" customHeight="1" x14ac:dyDescent="0.35">
      <c r="A66" s="19" t="s">
        <v>4576</v>
      </c>
      <c r="B66" s="77" t="s">
        <v>4577</v>
      </c>
      <c r="C66" s="26" t="s">
        <v>4578</v>
      </c>
      <c r="D66" s="19" t="s">
        <v>4480</v>
      </c>
      <c r="E66" s="26" t="s">
        <v>4575</v>
      </c>
      <c r="F66" s="60">
        <v>371915000</v>
      </c>
      <c r="G66" s="19" t="s">
        <v>28</v>
      </c>
      <c r="H66" s="26"/>
      <c r="I66" s="26" t="s">
        <v>4575</v>
      </c>
      <c r="J66" s="60">
        <v>409106500</v>
      </c>
    </row>
    <row r="67" spans="1:10" ht="70" customHeight="1" x14ac:dyDescent="0.35">
      <c r="A67" s="19" t="s">
        <v>4579</v>
      </c>
      <c r="B67" s="77" t="s">
        <v>4580</v>
      </c>
      <c r="C67" s="26" t="s">
        <v>4581</v>
      </c>
      <c r="D67" s="19" t="s">
        <v>4486</v>
      </c>
      <c r="E67" s="26" t="s">
        <v>4582</v>
      </c>
      <c r="F67" s="60">
        <v>354095000</v>
      </c>
      <c r="G67" s="19" t="s">
        <v>28</v>
      </c>
      <c r="H67" s="26"/>
      <c r="I67" s="26" t="s">
        <v>4582</v>
      </c>
      <c r="J67" s="60">
        <v>389504500</v>
      </c>
    </row>
    <row r="68" spans="1:10" ht="86.15" customHeight="1" x14ac:dyDescent="0.35">
      <c r="A68" s="19" t="s">
        <v>4583</v>
      </c>
      <c r="B68" s="77" t="s">
        <v>4584</v>
      </c>
      <c r="C68" s="26" t="s">
        <v>4585</v>
      </c>
      <c r="D68" s="19" t="s">
        <v>4586</v>
      </c>
      <c r="E68" s="26" t="s">
        <v>4582</v>
      </c>
      <c r="F68" s="60">
        <v>435935000</v>
      </c>
      <c r="G68" s="19" t="s">
        <v>28</v>
      </c>
      <c r="H68" s="26"/>
      <c r="I68" s="26" t="s">
        <v>4582</v>
      </c>
      <c r="J68" s="60">
        <v>479528500</v>
      </c>
    </row>
    <row r="69" spans="1:10" ht="86.15" customHeight="1" x14ac:dyDescent="0.35">
      <c r="A69" s="19" t="s">
        <v>4587</v>
      </c>
      <c r="B69" s="77" t="s">
        <v>4588</v>
      </c>
      <c r="C69" s="26" t="s">
        <v>4585</v>
      </c>
      <c r="D69" s="19" t="s">
        <v>4494</v>
      </c>
      <c r="E69" s="26" t="s">
        <v>4582</v>
      </c>
      <c r="F69" s="60">
        <v>466735000</v>
      </c>
      <c r="G69" s="19" t="s">
        <v>28</v>
      </c>
      <c r="H69" s="26"/>
      <c r="I69" s="26" t="s">
        <v>4582</v>
      </c>
      <c r="J69" s="60">
        <v>513408500</v>
      </c>
    </row>
    <row r="70" spans="1:10" ht="70" customHeight="1" x14ac:dyDescent="0.35">
      <c r="A70" s="19" t="s">
        <v>4589</v>
      </c>
      <c r="B70" s="77" t="s">
        <v>4590</v>
      </c>
      <c r="C70" s="26" t="s">
        <v>4581</v>
      </c>
      <c r="D70" s="19" t="s">
        <v>4498</v>
      </c>
      <c r="E70" s="26" t="s">
        <v>4582</v>
      </c>
      <c r="F70" s="60">
        <v>549235000</v>
      </c>
      <c r="G70" s="19" t="s">
        <v>28</v>
      </c>
      <c r="H70" s="26"/>
      <c r="I70" s="26" t="s">
        <v>4582</v>
      </c>
      <c r="J70" s="60">
        <v>604158500</v>
      </c>
    </row>
    <row r="71" spans="1:10" ht="78" customHeight="1" x14ac:dyDescent="0.35">
      <c r="A71" s="19" t="s">
        <v>4591</v>
      </c>
      <c r="B71" s="77" t="s">
        <v>4592</v>
      </c>
      <c r="C71" s="26" t="s">
        <v>4581</v>
      </c>
      <c r="D71" s="19" t="s">
        <v>4502</v>
      </c>
      <c r="E71" s="26" t="s">
        <v>4582</v>
      </c>
      <c r="F71" s="60">
        <v>437475000</v>
      </c>
      <c r="G71" s="19" t="s">
        <v>28</v>
      </c>
      <c r="H71" s="26"/>
      <c r="I71" s="26" t="s">
        <v>4582</v>
      </c>
      <c r="J71" s="60">
        <v>481222500</v>
      </c>
    </row>
    <row r="72" spans="1:10" ht="78" customHeight="1" x14ac:dyDescent="0.35">
      <c r="A72" s="19" t="s">
        <v>4593</v>
      </c>
      <c r="B72" s="77" t="s">
        <v>4594</v>
      </c>
      <c r="C72" s="26" t="s">
        <v>4595</v>
      </c>
      <c r="D72" s="19" t="s">
        <v>4506</v>
      </c>
      <c r="E72" s="26" t="s">
        <v>4582</v>
      </c>
      <c r="F72" s="60">
        <v>467560000</v>
      </c>
      <c r="G72" s="19" t="s">
        <v>28</v>
      </c>
      <c r="H72" s="26"/>
      <c r="I72" s="26" t="s">
        <v>4582</v>
      </c>
      <c r="J72" s="60">
        <v>514316000</v>
      </c>
    </row>
    <row r="73" spans="1:10" ht="70" customHeight="1" x14ac:dyDescent="0.35">
      <c r="A73" s="19" t="s">
        <v>4596</v>
      </c>
      <c r="B73" s="77" t="s">
        <v>4597</v>
      </c>
      <c r="C73" s="26" t="s">
        <v>4581</v>
      </c>
      <c r="D73" s="19" t="s">
        <v>4510</v>
      </c>
      <c r="E73" s="26" t="s">
        <v>4582</v>
      </c>
      <c r="F73" s="60">
        <v>696662500</v>
      </c>
      <c r="G73" s="19" t="s">
        <v>28</v>
      </c>
      <c r="H73" s="26"/>
      <c r="I73" s="26" t="s">
        <v>4582</v>
      </c>
      <c r="J73" s="60">
        <v>766328750</v>
      </c>
    </row>
    <row r="74" spans="1:10" ht="86.15" customHeight="1" x14ac:dyDescent="0.35">
      <c r="A74" s="19" t="s">
        <v>4598</v>
      </c>
      <c r="B74" s="77" t="s">
        <v>4599</v>
      </c>
      <c r="C74" s="26" t="s">
        <v>4595</v>
      </c>
      <c r="D74" s="19" t="s">
        <v>4514</v>
      </c>
      <c r="E74" s="26" t="s">
        <v>4582</v>
      </c>
      <c r="F74" s="60">
        <v>345790000</v>
      </c>
      <c r="G74" s="19" t="s">
        <v>28</v>
      </c>
      <c r="H74" s="26"/>
      <c r="I74" s="26" t="s">
        <v>4582</v>
      </c>
      <c r="J74" s="60">
        <v>380369000</v>
      </c>
    </row>
    <row r="75" spans="1:10" ht="86.15" customHeight="1" x14ac:dyDescent="0.35">
      <c r="A75" s="19" t="s">
        <v>4600</v>
      </c>
      <c r="B75" s="77" t="s">
        <v>4601</v>
      </c>
      <c r="C75" s="26" t="s">
        <v>4585</v>
      </c>
      <c r="D75" s="19" t="s">
        <v>4518</v>
      </c>
      <c r="E75" s="26" t="s">
        <v>4582</v>
      </c>
      <c r="F75" s="60">
        <v>391385000</v>
      </c>
      <c r="G75" s="19" t="s">
        <v>28</v>
      </c>
      <c r="H75" s="26"/>
      <c r="I75" s="26" t="s">
        <v>4582</v>
      </c>
      <c r="J75" s="60">
        <v>430523500</v>
      </c>
    </row>
    <row r="76" spans="1:10" ht="27" customHeight="1" x14ac:dyDescent="0.35">
      <c r="A76" s="19" t="s">
        <v>4602</v>
      </c>
      <c r="B76" s="77" t="s">
        <v>4603</v>
      </c>
      <c r="C76" s="19" t="s">
        <v>4604</v>
      </c>
      <c r="D76" s="19" t="s">
        <v>4522</v>
      </c>
      <c r="E76" s="19" t="s">
        <v>4605</v>
      </c>
      <c r="F76" s="60">
        <v>280890000</v>
      </c>
      <c r="G76" s="19" t="s">
        <v>28</v>
      </c>
      <c r="H76" s="24"/>
      <c r="I76" s="19" t="s">
        <v>4605</v>
      </c>
      <c r="J76" s="60">
        <v>308979000</v>
      </c>
    </row>
    <row r="77" spans="1:10" ht="78" customHeight="1" x14ac:dyDescent="0.35">
      <c r="A77" s="19" t="s">
        <v>4606</v>
      </c>
      <c r="B77" s="77" t="s">
        <v>4607</v>
      </c>
      <c r="C77" s="26" t="s">
        <v>4585</v>
      </c>
      <c r="D77" s="19" t="s">
        <v>4527</v>
      </c>
      <c r="E77" s="26" t="s">
        <v>4582</v>
      </c>
      <c r="F77" s="60">
        <v>499735000</v>
      </c>
      <c r="G77" s="19" t="s">
        <v>28</v>
      </c>
      <c r="H77" s="26"/>
      <c r="I77" s="26" t="s">
        <v>4582</v>
      </c>
      <c r="J77" s="60">
        <v>549708500</v>
      </c>
    </row>
    <row r="78" spans="1:10" ht="86.15" customHeight="1" x14ac:dyDescent="0.35">
      <c r="A78" s="19" t="s">
        <v>4608</v>
      </c>
      <c r="B78" s="77" t="s">
        <v>4609</v>
      </c>
      <c r="C78" s="26" t="s">
        <v>4581</v>
      </c>
      <c r="D78" s="19" t="s">
        <v>4610</v>
      </c>
      <c r="E78" s="26" t="s">
        <v>4582</v>
      </c>
      <c r="F78" s="60">
        <v>373950000</v>
      </c>
      <c r="G78" s="19" t="s">
        <v>28</v>
      </c>
      <c r="H78" s="26"/>
      <c r="I78" s="26" t="s">
        <v>4582</v>
      </c>
      <c r="J78" s="60">
        <v>411345000</v>
      </c>
    </row>
    <row r="79" spans="1:10" ht="38.15" customHeight="1" x14ac:dyDescent="0.35">
      <c r="A79" s="9" t="s">
        <v>2793</v>
      </c>
      <c r="B79" s="9" t="s">
        <v>2794</v>
      </c>
      <c r="C79" s="26" t="s">
        <v>4611</v>
      </c>
      <c r="D79" s="26"/>
      <c r="E79" s="26" t="s">
        <v>4612</v>
      </c>
      <c r="F79" s="59">
        <v>1108005700</v>
      </c>
      <c r="G79" s="26"/>
      <c r="H79" s="26"/>
      <c r="I79" s="26" t="s">
        <v>4613</v>
      </c>
      <c r="J79" s="59">
        <v>1218806270</v>
      </c>
    </row>
    <row r="80" spans="1:10" ht="30" customHeight="1" x14ac:dyDescent="0.35">
      <c r="A80" s="19" t="s">
        <v>4614</v>
      </c>
      <c r="B80" s="77" t="s">
        <v>4615</v>
      </c>
      <c r="C80" s="19" t="s">
        <v>4616</v>
      </c>
      <c r="D80" s="19" t="s">
        <v>4476</v>
      </c>
      <c r="E80" s="19" t="s">
        <v>4617</v>
      </c>
      <c r="F80" s="60">
        <v>78554300</v>
      </c>
      <c r="G80" s="19" t="s">
        <v>2799</v>
      </c>
      <c r="H80" s="26"/>
      <c r="I80" s="19" t="s">
        <v>4617</v>
      </c>
      <c r="J80" s="60">
        <v>86409730</v>
      </c>
    </row>
    <row r="81" spans="1:10" ht="57" customHeight="1" x14ac:dyDescent="0.35">
      <c r="A81" s="19" t="s">
        <v>4618</v>
      </c>
      <c r="B81" s="77" t="s">
        <v>4619</v>
      </c>
      <c r="C81" s="26" t="s">
        <v>4620</v>
      </c>
      <c r="D81" s="19" t="s">
        <v>4480</v>
      </c>
      <c r="E81" s="26" t="s">
        <v>4621</v>
      </c>
      <c r="F81" s="60">
        <v>78554300</v>
      </c>
      <c r="G81" s="19" t="s">
        <v>2799</v>
      </c>
      <c r="H81" s="26"/>
      <c r="I81" s="26" t="s">
        <v>4622</v>
      </c>
      <c r="J81" s="60">
        <v>86409730</v>
      </c>
    </row>
    <row r="82" spans="1:10" ht="30" customHeight="1" x14ac:dyDescent="0.35">
      <c r="A82" s="19" t="s">
        <v>4623</v>
      </c>
      <c r="B82" s="26" t="s">
        <v>4624</v>
      </c>
      <c r="C82" s="19" t="s">
        <v>4625</v>
      </c>
      <c r="D82" s="19" t="s">
        <v>4486</v>
      </c>
      <c r="E82" s="19" t="s">
        <v>1257</v>
      </c>
      <c r="F82" s="60">
        <v>78554300</v>
      </c>
      <c r="G82" s="19" t="s">
        <v>2799</v>
      </c>
      <c r="H82" s="26"/>
      <c r="I82" s="19" t="s">
        <v>1257</v>
      </c>
      <c r="J82" s="60">
        <v>86409730</v>
      </c>
    </row>
    <row r="83" spans="1:10" ht="46" customHeight="1" x14ac:dyDescent="0.35">
      <c r="A83" s="19" t="s">
        <v>4626</v>
      </c>
      <c r="B83" s="77" t="s">
        <v>4627</v>
      </c>
      <c r="C83" s="26" t="s">
        <v>4628</v>
      </c>
      <c r="D83" s="19" t="s">
        <v>4490</v>
      </c>
      <c r="E83" s="26" t="s">
        <v>4629</v>
      </c>
      <c r="F83" s="60">
        <v>78554300</v>
      </c>
      <c r="G83" s="19" t="s">
        <v>2799</v>
      </c>
      <c r="H83" s="26"/>
      <c r="I83" s="26" t="s">
        <v>4629</v>
      </c>
      <c r="J83" s="60">
        <v>86409730</v>
      </c>
    </row>
    <row r="84" spans="1:10" ht="30" customHeight="1" x14ac:dyDescent="0.35">
      <c r="A84" s="19" t="s">
        <v>4630</v>
      </c>
      <c r="B84" s="77" t="s">
        <v>4631</v>
      </c>
      <c r="C84" s="19" t="s">
        <v>4625</v>
      </c>
      <c r="D84" s="19" t="s">
        <v>4494</v>
      </c>
      <c r="E84" s="19" t="s">
        <v>1257</v>
      </c>
      <c r="F84" s="60">
        <v>78554300</v>
      </c>
      <c r="G84" s="19" t="s">
        <v>2799</v>
      </c>
      <c r="H84" s="26"/>
      <c r="I84" s="19" t="s">
        <v>1257</v>
      </c>
      <c r="J84" s="60">
        <v>86409730</v>
      </c>
    </row>
    <row r="85" spans="1:10" ht="30" customHeight="1" x14ac:dyDescent="0.35">
      <c r="A85" s="19" t="s">
        <v>4632</v>
      </c>
      <c r="B85" s="77" t="s">
        <v>4633</v>
      </c>
      <c r="C85" s="19" t="s">
        <v>4625</v>
      </c>
      <c r="D85" s="19" t="s">
        <v>4498</v>
      </c>
      <c r="E85" s="19" t="s">
        <v>1257</v>
      </c>
      <c r="F85" s="60">
        <v>78554300</v>
      </c>
      <c r="G85" s="19" t="s">
        <v>2799</v>
      </c>
      <c r="H85" s="26"/>
      <c r="I85" s="19" t="s">
        <v>1257</v>
      </c>
      <c r="J85" s="60">
        <v>86409730</v>
      </c>
    </row>
    <row r="86" spans="1:10" ht="30" customHeight="1" x14ac:dyDescent="0.35">
      <c r="A86" s="19" t="s">
        <v>4634</v>
      </c>
      <c r="B86" s="77" t="s">
        <v>4635</v>
      </c>
      <c r="C86" s="19" t="s">
        <v>4625</v>
      </c>
      <c r="D86" s="19" t="s">
        <v>4502</v>
      </c>
      <c r="E86" s="19" t="s">
        <v>1257</v>
      </c>
      <c r="F86" s="60">
        <v>78554300</v>
      </c>
      <c r="G86" s="19" t="s">
        <v>2799</v>
      </c>
      <c r="H86" s="26"/>
      <c r="I86" s="19" t="s">
        <v>1257</v>
      </c>
      <c r="J86" s="60">
        <v>86409730</v>
      </c>
    </row>
    <row r="87" spans="1:10" ht="46" customHeight="1" x14ac:dyDescent="0.35">
      <c r="A87" s="19" t="s">
        <v>4636</v>
      </c>
      <c r="B87" s="77" t="s">
        <v>4637</v>
      </c>
      <c r="C87" s="26" t="s">
        <v>4628</v>
      </c>
      <c r="D87" s="19" t="s">
        <v>4506</v>
      </c>
      <c r="E87" s="26" t="s">
        <v>4638</v>
      </c>
      <c r="F87" s="60">
        <v>78544300</v>
      </c>
      <c r="G87" s="19" t="s">
        <v>2799</v>
      </c>
      <c r="H87" s="26"/>
      <c r="I87" s="26" t="s">
        <v>4638</v>
      </c>
      <c r="J87" s="60">
        <v>86398730</v>
      </c>
    </row>
    <row r="88" spans="1:10" ht="21" customHeight="1" x14ac:dyDescent="0.35">
      <c r="A88" s="19" t="s">
        <v>4639</v>
      </c>
      <c r="B88" s="77" t="s">
        <v>4640</v>
      </c>
      <c r="C88" s="19" t="s">
        <v>4641</v>
      </c>
      <c r="D88" s="19" t="s">
        <v>4510</v>
      </c>
      <c r="E88" s="19" t="s">
        <v>1257</v>
      </c>
      <c r="F88" s="60">
        <v>83322800</v>
      </c>
      <c r="G88" s="19" t="s">
        <v>2799</v>
      </c>
      <c r="H88" s="24"/>
      <c r="I88" s="19" t="s">
        <v>1257</v>
      </c>
      <c r="J88" s="60">
        <v>91655080</v>
      </c>
    </row>
    <row r="89" spans="1:10" ht="30" customHeight="1" x14ac:dyDescent="0.35">
      <c r="A89" s="19" t="s">
        <v>4642</v>
      </c>
      <c r="B89" s="77" t="s">
        <v>4643</v>
      </c>
      <c r="C89" s="19" t="s">
        <v>4641</v>
      </c>
      <c r="D89" s="19" t="s">
        <v>4514</v>
      </c>
      <c r="E89" s="19" t="s">
        <v>1257</v>
      </c>
      <c r="F89" s="60">
        <v>78554300</v>
      </c>
      <c r="G89" s="19" t="s">
        <v>2799</v>
      </c>
      <c r="H89" s="26"/>
      <c r="I89" s="19" t="s">
        <v>1257</v>
      </c>
      <c r="J89" s="60">
        <v>86409730</v>
      </c>
    </row>
    <row r="90" spans="1:10" ht="46" customHeight="1" x14ac:dyDescent="0.35">
      <c r="A90" s="19" t="s">
        <v>4644</v>
      </c>
      <c r="B90" s="77" t="s">
        <v>4645</v>
      </c>
      <c r="C90" s="26" t="s">
        <v>4646</v>
      </c>
      <c r="D90" s="19" t="s">
        <v>4518</v>
      </c>
      <c r="E90" s="26" t="s">
        <v>4629</v>
      </c>
      <c r="F90" s="60">
        <v>78554300</v>
      </c>
      <c r="G90" s="19" t="s">
        <v>2799</v>
      </c>
      <c r="H90" s="26"/>
      <c r="I90" s="26" t="s">
        <v>4629</v>
      </c>
      <c r="J90" s="60">
        <v>86409730</v>
      </c>
    </row>
    <row r="91" spans="1:10" ht="35.15" customHeight="1" x14ac:dyDescent="0.35">
      <c r="A91" s="19" t="s">
        <v>4647</v>
      </c>
      <c r="B91" s="26" t="s">
        <v>4648</v>
      </c>
      <c r="C91" s="19" t="s">
        <v>4649</v>
      </c>
      <c r="D91" s="19" t="s">
        <v>4522</v>
      </c>
      <c r="E91" s="19" t="s">
        <v>451</v>
      </c>
      <c r="F91" s="60">
        <v>77272800</v>
      </c>
      <c r="G91" s="19" t="s">
        <v>2799</v>
      </c>
      <c r="H91" s="26"/>
      <c r="I91" s="19" t="s">
        <v>451</v>
      </c>
      <c r="J91" s="60">
        <v>85000080</v>
      </c>
    </row>
    <row r="92" spans="1:10" ht="30" customHeight="1" x14ac:dyDescent="0.35">
      <c r="A92" s="19" t="s">
        <v>4650</v>
      </c>
      <c r="B92" s="77" t="s">
        <v>4651</v>
      </c>
      <c r="C92" s="19" t="s">
        <v>4641</v>
      </c>
      <c r="D92" s="19" t="s">
        <v>4527</v>
      </c>
      <c r="E92" s="19" t="s">
        <v>1257</v>
      </c>
      <c r="F92" s="60">
        <v>83322800</v>
      </c>
      <c r="G92" s="19" t="s">
        <v>2799</v>
      </c>
      <c r="H92" s="26"/>
      <c r="I92" s="19" t="s">
        <v>1257</v>
      </c>
      <c r="J92" s="60">
        <v>91655080</v>
      </c>
    </row>
    <row r="93" spans="1:10" ht="54" customHeight="1" x14ac:dyDescent="0.35">
      <c r="A93" s="19" t="s">
        <v>4652</v>
      </c>
      <c r="B93" s="77" t="s">
        <v>4653</v>
      </c>
      <c r="C93" s="26" t="s">
        <v>4646</v>
      </c>
      <c r="D93" s="19" t="s">
        <v>4531</v>
      </c>
      <c r="E93" s="26" t="s">
        <v>4629</v>
      </c>
      <c r="F93" s="60">
        <v>78554300</v>
      </c>
      <c r="G93" s="19" t="s">
        <v>2799</v>
      </c>
      <c r="H93" s="26"/>
      <c r="I93" s="26" t="s">
        <v>4629</v>
      </c>
      <c r="J93" s="60">
        <v>86409730</v>
      </c>
    </row>
    <row r="94" spans="1:10" ht="35.15" customHeight="1" x14ac:dyDescent="0.35">
      <c r="A94" s="9" t="s">
        <v>2814</v>
      </c>
      <c r="B94" s="9" t="s">
        <v>2815</v>
      </c>
      <c r="C94" s="19" t="s">
        <v>4654</v>
      </c>
      <c r="D94" s="26"/>
      <c r="E94" s="119">
        <v>0.7</v>
      </c>
      <c r="F94" s="59">
        <v>4769312008</v>
      </c>
      <c r="G94" s="26"/>
      <c r="H94" s="26"/>
      <c r="I94" s="119">
        <v>0.75</v>
      </c>
      <c r="J94" s="59">
        <v>5246243206</v>
      </c>
    </row>
    <row r="95" spans="1:10" ht="46" customHeight="1" x14ac:dyDescent="0.35">
      <c r="A95" s="19" t="s">
        <v>4655</v>
      </c>
      <c r="B95" s="77" t="s">
        <v>4656</v>
      </c>
      <c r="C95" s="26" t="s">
        <v>4657</v>
      </c>
      <c r="D95" s="19" t="s">
        <v>4476</v>
      </c>
      <c r="E95" s="26" t="s">
        <v>4658</v>
      </c>
      <c r="F95" s="60">
        <v>341254822</v>
      </c>
      <c r="G95" s="19" t="s">
        <v>2799</v>
      </c>
      <c r="H95" s="26"/>
      <c r="I95" s="26" t="s">
        <v>4658</v>
      </c>
      <c r="J95" s="60">
        <v>375380304</v>
      </c>
    </row>
    <row r="96" spans="1:10" ht="35.15" customHeight="1" x14ac:dyDescent="0.35">
      <c r="A96" s="19" t="s">
        <v>4659</v>
      </c>
      <c r="B96" s="77" t="s">
        <v>4660</v>
      </c>
      <c r="C96" s="19" t="s">
        <v>4661</v>
      </c>
      <c r="D96" s="19" t="s">
        <v>4480</v>
      </c>
      <c r="E96" s="19" t="s">
        <v>844</v>
      </c>
      <c r="F96" s="60">
        <v>341254822</v>
      </c>
      <c r="G96" s="19" t="s">
        <v>2799</v>
      </c>
      <c r="H96" s="26"/>
      <c r="I96" s="19" t="s">
        <v>4662</v>
      </c>
      <c r="J96" s="60">
        <v>375380304</v>
      </c>
    </row>
    <row r="97" spans="1:10" ht="54" customHeight="1" x14ac:dyDescent="0.35">
      <c r="A97" s="19" t="s">
        <v>4663</v>
      </c>
      <c r="B97" s="77" t="s">
        <v>4664</v>
      </c>
      <c r="C97" s="26" t="s">
        <v>4665</v>
      </c>
      <c r="D97" s="19" t="s">
        <v>4666</v>
      </c>
      <c r="E97" s="26" t="s">
        <v>4667</v>
      </c>
      <c r="F97" s="60">
        <v>341254822</v>
      </c>
      <c r="G97" s="19" t="s">
        <v>2799</v>
      </c>
      <c r="H97" s="26"/>
      <c r="I97" s="26" t="s">
        <v>4667</v>
      </c>
      <c r="J97" s="60">
        <v>375380304</v>
      </c>
    </row>
    <row r="98" spans="1:10" ht="46" customHeight="1" x14ac:dyDescent="0.35">
      <c r="A98" s="19" t="s">
        <v>4668</v>
      </c>
      <c r="B98" s="77" t="s">
        <v>4669</v>
      </c>
      <c r="C98" s="26" t="s">
        <v>4670</v>
      </c>
      <c r="D98" s="19" t="s">
        <v>4671</v>
      </c>
      <c r="E98" s="26" t="s">
        <v>4672</v>
      </c>
      <c r="F98" s="60">
        <v>341254822</v>
      </c>
      <c r="G98" s="19" t="s">
        <v>2799</v>
      </c>
      <c r="H98" s="26"/>
      <c r="I98" s="26" t="s">
        <v>4672</v>
      </c>
      <c r="J98" s="60">
        <v>375380304</v>
      </c>
    </row>
    <row r="99" spans="1:10" ht="84" customHeight="1" x14ac:dyDescent="0.35">
      <c r="A99" s="19" t="s">
        <v>4673</v>
      </c>
      <c r="B99" s="77" t="s">
        <v>4674</v>
      </c>
      <c r="C99" s="26" t="s">
        <v>4675</v>
      </c>
      <c r="D99" s="19" t="s">
        <v>4494</v>
      </c>
      <c r="E99" s="26" t="s">
        <v>4676</v>
      </c>
      <c r="F99" s="60">
        <v>341254822</v>
      </c>
      <c r="G99" s="19" t="s">
        <v>2799</v>
      </c>
      <c r="H99" s="26"/>
      <c r="I99" s="26" t="s">
        <v>4676</v>
      </c>
      <c r="J99" s="60">
        <v>375380304</v>
      </c>
    </row>
    <row r="100" spans="1:10" ht="21" customHeight="1" x14ac:dyDescent="0.35">
      <c r="A100" s="19" t="s">
        <v>4677</v>
      </c>
      <c r="B100" s="77" t="s">
        <v>4678</v>
      </c>
      <c r="C100" s="19" t="s">
        <v>4679</v>
      </c>
      <c r="D100" s="19" t="s">
        <v>4498</v>
      </c>
      <c r="E100" s="19" t="s">
        <v>4330</v>
      </c>
      <c r="F100" s="60">
        <v>341254822</v>
      </c>
      <c r="G100" s="19" t="s">
        <v>2799</v>
      </c>
      <c r="H100" s="24"/>
      <c r="I100" s="19" t="s">
        <v>4330</v>
      </c>
      <c r="J100" s="60">
        <v>375380304</v>
      </c>
    </row>
    <row r="101" spans="1:10" ht="46" customHeight="1" x14ac:dyDescent="0.35">
      <c r="A101" s="19" t="s">
        <v>4680</v>
      </c>
      <c r="B101" s="77" t="s">
        <v>4681</v>
      </c>
      <c r="C101" s="26" t="s">
        <v>4682</v>
      </c>
      <c r="D101" s="19" t="s">
        <v>4502</v>
      </c>
      <c r="E101" s="26" t="s">
        <v>4683</v>
      </c>
      <c r="F101" s="60">
        <v>341254822</v>
      </c>
      <c r="G101" s="19" t="s">
        <v>2799</v>
      </c>
      <c r="H101" s="26"/>
      <c r="I101" s="26" t="s">
        <v>4683</v>
      </c>
      <c r="J101" s="60">
        <v>375380304</v>
      </c>
    </row>
    <row r="102" spans="1:10" ht="65.150000000000006" customHeight="1" x14ac:dyDescent="0.35">
      <c r="A102" s="19" t="s">
        <v>4684</v>
      </c>
      <c r="B102" s="77" t="s">
        <v>4685</v>
      </c>
      <c r="C102" s="26" t="s">
        <v>4686</v>
      </c>
      <c r="D102" s="19" t="s">
        <v>4687</v>
      </c>
      <c r="E102" s="26" t="s">
        <v>4688</v>
      </c>
      <c r="F102" s="60">
        <v>341254822</v>
      </c>
      <c r="G102" s="19" t="s">
        <v>2799</v>
      </c>
      <c r="H102" s="26"/>
      <c r="I102" s="26" t="s">
        <v>4688</v>
      </c>
      <c r="J102" s="60">
        <v>375380304</v>
      </c>
    </row>
    <row r="103" spans="1:10" ht="38.15" customHeight="1" x14ac:dyDescent="0.35">
      <c r="A103" s="19" t="s">
        <v>4689</v>
      </c>
      <c r="B103" s="77" t="s">
        <v>4690</v>
      </c>
      <c r="C103" s="26" t="s">
        <v>4670</v>
      </c>
      <c r="D103" s="19" t="s">
        <v>4691</v>
      </c>
      <c r="E103" s="26" t="s">
        <v>4692</v>
      </c>
      <c r="F103" s="60">
        <v>336486322</v>
      </c>
      <c r="G103" s="19" t="s">
        <v>2799</v>
      </c>
      <c r="H103" s="26"/>
      <c r="I103" s="26" t="s">
        <v>4692</v>
      </c>
      <c r="J103" s="60">
        <v>370134954</v>
      </c>
    </row>
    <row r="104" spans="1:10" ht="30" customHeight="1" x14ac:dyDescent="0.35">
      <c r="A104" s="19" t="s">
        <v>4693</v>
      </c>
      <c r="B104" s="77" t="s">
        <v>4694</v>
      </c>
      <c r="C104" s="19" t="s">
        <v>4679</v>
      </c>
      <c r="D104" s="19" t="s">
        <v>4514</v>
      </c>
      <c r="E104" s="19" t="s">
        <v>4330</v>
      </c>
      <c r="F104" s="60">
        <v>341254822</v>
      </c>
      <c r="G104" s="19" t="s">
        <v>2799</v>
      </c>
      <c r="H104" s="26"/>
      <c r="I104" s="19" t="s">
        <v>4330</v>
      </c>
      <c r="J104" s="60">
        <v>375380304</v>
      </c>
    </row>
    <row r="105" spans="1:10" ht="38.15" customHeight="1" x14ac:dyDescent="0.35">
      <c r="A105" s="19" t="s">
        <v>4695</v>
      </c>
      <c r="B105" s="77" t="s">
        <v>4696</v>
      </c>
      <c r="C105" s="26" t="s">
        <v>4670</v>
      </c>
      <c r="D105" s="19" t="s">
        <v>4518</v>
      </c>
      <c r="E105" s="26" t="s">
        <v>4697</v>
      </c>
      <c r="F105" s="60">
        <v>341254822</v>
      </c>
      <c r="G105" s="19" t="s">
        <v>2799</v>
      </c>
      <c r="H105" s="26"/>
      <c r="I105" s="26" t="s">
        <v>4697</v>
      </c>
      <c r="J105" s="60">
        <v>375380304</v>
      </c>
    </row>
    <row r="106" spans="1:10" ht="46" customHeight="1" x14ac:dyDescent="0.35">
      <c r="A106" s="19" t="s">
        <v>4698</v>
      </c>
      <c r="B106" s="77" t="s">
        <v>4699</v>
      </c>
      <c r="C106" s="26" t="s">
        <v>4700</v>
      </c>
      <c r="D106" s="19" t="s">
        <v>4522</v>
      </c>
      <c r="E106" s="26" t="s">
        <v>4701</v>
      </c>
      <c r="F106" s="60">
        <v>342536322</v>
      </c>
      <c r="G106" s="19" t="s">
        <v>2799</v>
      </c>
      <c r="H106" s="26"/>
      <c r="I106" s="26" t="s">
        <v>4701</v>
      </c>
      <c r="J106" s="60">
        <v>376789954</v>
      </c>
    </row>
    <row r="107" spans="1:10" ht="38.15" customHeight="1" x14ac:dyDescent="0.35">
      <c r="A107" s="19" t="s">
        <v>4702</v>
      </c>
      <c r="B107" s="77" t="s">
        <v>4703</v>
      </c>
      <c r="C107" s="26" t="s">
        <v>4670</v>
      </c>
      <c r="D107" s="19" t="s">
        <v>4527</v>
      </c>
      <c r="E107" s="26" t="s">
        <v>4704</v>
      </c>
      <c r="F107" s="60">
        <v>336486322</v>
      </c>
      <c r="G107" s="19" t="s">
        <v>2799</v>
      </c>
      <c r="H107" s="26"/>
      <c r="I107" s="26" t="s">
        <v>4704</v>
      </c>
      <c r="J107" s="60">
        <v>370134954</v>
      </c>
    </row>
    <row r="108" spans="1:10" ht="30" customHeight="1" x14ac:dyDescent="0.35">
      <c r="A108" s="19" t="s">
        <v>4705</v>
      </c>
      <c r="B108" s="77" t="s">
        <v>4706</v>
      </c>
      <c r="C108" s="19" t="s">
        <v>4679</v>
      </c>
      <c r="D108" s="19" t="s">
        <v>4531</v>
      </c>
      <c r="E108" s="19" t="s">
        <v>4355</v>
      </c>
      <c r="F108" s="60">
        <v>341254822</v>
      </c>
      <c r="G108" s="19" t="s">
        <v>2799</v>
      </c>
      <c r="H108" s="26"/>
      <c r="I108" s="19" t="s">
        <v>4355</v>
      </c>
      <c r="J108" s="60">
        <v>375380304</v>
      </c>
    </row>
    <row r="109" spans="1:10" ht="18" customHeight="1" x14ac:dyDescent="0.35">
      <c r="A109" s="9" t="s">
        <v>2835</v>
      </c>
      <c r="B109" s="9" t="s">
        <v>2836</v>
      </c>
      <c r="C109" s="24"/>
      <c r="D109" s="24"/>
      <c r="E109" s="24"/>
      <c r="F109" s="59">
        <v>3467715092</v>
      </c>
      <c r="G109" s="24"/>
      <c r="H109" s="24"/>
      <c r="I109" s="119">
        <v>0.6</v>
      </c>
      <c r="J109" s="59">
        <v>5663081602</v>
      </c>
    </row>
    <row r="110" spans="1:10" ht="54" customHeight="1" x14ac:dyDescent="0.35">
      <c r="A110" s="19" t="s">
        <v>4707</v>
      </c>
      <c r="B110" s="77" t="s">
        <v>4708</v>
      </c>
      <c r="C110" s="26" t="s">
        <v>4709</v>
      </c>
      <c r="D110" s="19" t="s">
        <v>4476</v>
      </c>
      <c r="E110" s="26" t="s">
        <v>4710</v>
      </c>
      <c r="F110" s="60">
        <v>230985528</v>
      </c>
      <c r="G110" s="19" t="s">
        <v>28</v>
      </c>
      <c r="H110" s="26"/>
      <c r="I110" s="26" t="s">
        <v>4710</v>
      </c>
      <c r="J110" s="60">
        <v>409734081</v>
      </c>
    </row>
    <row r="111" spans="1:10" ht="38.15" customHeight="1" x14ac:dyDescent="0.35">
      <c r="A111" s="19" t="s">
        <v>4711</v>
      </c>
      <c r="B111" s="77" t="s">
        <v>4712</v>
      </c>
      <c r="C111" s="26" t="s">
        <v>4713</v>
      </c>
      <c r="D111" s="19" t="s">
        <v>4480</v>
      </c>
      <c r="E111" s="26" t="s">
        <v>4714</v>
      </c>
      <c r="F111" s="60">
        <v>260752729</v>
      </c>
      <c r="G111" s="19" t="s">
        <v>28</v>
      </c>
      <c r="H111" s="26"/>
      <c r="I111" s="26" t="s">
        <v>4715</v>
      </c>
      <c r="J111" s="60">
        <v>396828002</v>
      </c>
    </row>
    <row r="112" spans="1:10" ht="35.15" customHeight="1" x14ac:dyDescent="0.35">
      <c r="A112" s="19" t="s">
        <v>4716</v>
      </c>
      <c r="B112" s="77" t="s">
        <v>4717</v>
      </c>
      <c r="C112" s="19" t="s">
        <v>4718</v>
      </c>
      <c r="D112" s="19" t="s">
        <v>4486</v>
      </c>
      <c r="E112" s="19" t="s">
        <v>4719</v>
      </c>
      <c r="F112" s="60">
        <v>218622729</v>
      </c>
      <c r="G112" s="19" t="s">
        <v>28</v>
      </c>
      <c r="H112" s="26"/>
      <c r="I112" s="19" t="s">
        <v>4719</v>
      </c>
      <c r="J112" s="60">
        <v>414615002</v>
      </c>
    </row>
    <row r="113" spans="1:10" ht="146.15" customHeight="1" x14ac:dyDescent="0.35">
      <c r="A113" s="19" t="s">
        <v>4720</v>
      </c>
      <c r="B113" s="77" t="s">
        <v>4721</v>
      </c>
      <c r="C113" s="26" t="s">
        <v>4722</v>
      </c>
      <c r="D113" s="19" t="s">
        <v>4586</v>
      </c>
      <c r="E113" s="26" t="s">
        <v>4723</v>
      </c>
      <c r="F113" s="60">
        <v>211193229</v>
      </c>
      <c r="G113" s="19" t="s">
        <v>28</v>
      </c>
      <c r="H113" s="26"/>
      <c r="I113" s="26" t="s">
        <v>4723</v>
      </c>
      <c r="J113" s="60">
        <v>391812552</v>
      </c>
    </row>
    <row r="114" spans="1:10" ht="35.15" customHeight="1" x14ac:dyDescent="0.35">
      <c r="A114" s="19" t="s">
        <v>4724</v>
      </c>
      <c r="B114" s="77" t="s">
        <v>4725</v>
      </c>
      <c r="C114" s="19" t="s">
        <v>4718</v>
      </c>
      <c r="D114" s="19" t="s">
        <v>4494</v>
      </c>
      <c r="E114" s="19" t="s">
        <v>4726</v>
      </c>
      <c r="F114" s="60">
        <v>211635640</v>
      </c>
      <c r="G114" s="19" t="s">
        <v>28</v>
      </c>
      <c r="H114" s="26"/>
      <c r="I114" s="19" t="s">
        <v>4726</v>
      </c>
      <c r="J114" s="60">
        <v>406599204</v>
      </c>
    </row>
    <row r="115" spans="1:10" ht="43" customHeight="1" x14ac:dyDescent="0.35">
      <c r="A115" s="19" t="s">
        <v>4727</v>
      </c>
      <c r="B115" s="77" t="s">
        <v>4728</v>
      </c>
      <c r="C115" s="19" t="s">
        <v>4718</v>
      </c>
      <c r="D115" s="19" t="s">
        <v>4498</v>
      </c>
      <c r="E115" s="19" t="s">
        <v>4729</v>
      </c>
      <c r="F115" s="60">
        <v>216708231</v>
      </c>
      <c r="G115" s="19" t="s">
        <v>28</v>
      </c>
      <c r="H115" s="26"/>
      <c r="I115" s="19" t="s">
        <v>4729</v>
      </c>
      <c r="J115" s="60">
        <v>410794054</v>
      </c>
    </row>
    <row r="116" spans="1:10" ht="35.15" customHeight="1" x14ac:dyDescent="0.35">
      <c r="A116" s="19" t="s">
        <v>4730</v>
      </c>
      <c r="B116" s="77" t="s">
        <v>4731</v>
      </c>
      <c r="C116" s="19" t="s">
        <v>4718</v>
      </c>
      <c r="D116" s="19" t="s">
        <v>4502</v>
      </c>
      <c r="E116" s="19" t="s">
        <v>4732</v>
      </c>
      <c r="F116" s="60">
        <v>279017729</v>
      </c>
      <c r="G116" s="19" t="s">
        <v>28</v>
      </c>
      <c r="H116" s="26"/>
      <c r="I116" s="19" t="s">
        <v>4732</v>
      </c>
      <c r="J116" s="60">
        <v>361919502</v>
      </c>
    </row>
    <row r="117" spans="1:10" ht="127" customHeight="1" x14ac:dyDescent="0.35">
      <c r="A117" s="19" t="s">
        <v>4733</v>
      </c>
      <c r="B117" s="77" t="s">
        <v>4734</v>
      </c>
      <c r="C117" s="26" t="s">
        <v>4735</v>
      </c>
      <c r="D117" s="19" t="s">
        <v>4506</v>
      </c>
      <c r="E117" s="26" t="s">
        <v>4736</v>
      </c>
      <c r="F117" s="60">
        <v>230909129</v>
      </c>
      <c r="G117" s="19" t="s">
        <v>28</v>
      </c>
      <c r="H117" s="26"/>
      <c r="I117" s="26" t="s">
        <v>4736</v>
      </c>
      <c r="J117" s="60">
        <v>419000042</v>
      </c>
    </row>
    <row r="118" spans="1:10" ht="35.15" customHeight="1" x14ac:dyDescent="0.35">
      <c r="A118" s="19" t="s">
        <v>4737</v>
      </c>
      <c r="B118" s="77" t="s">
        <v>4738</v>
      </c>
      <c r="C118" s="19" t="s">
        <v>4718</v>
      </c>
      <c r="D118" s="19" t="s">
        <v>4510</v>
      </c>
      <c r="E118" s="19" t="s">
        <v>4739</v>
      </c>
      <c r="F118" s="60">
        <v>244426529</v>
      </c>
      <c r="G118" s="19" t="s">
        <v>28</v>
      </c>
      <c r="H118" s="26"/>
      <c r="I118" s="19" t="s">
        <v>4739</v>
      </c>
      <c r="J118" s="60">
        <v>439369182</v>
      </c>
    </row>
    <row r="119" spans="1:10" ht="35.15" customHeight="1" x14ac:dyDescent="0.35">
      <c r="A119" s="19" t="s">
        <v>4740</v>
      </c>
      <c r="B119" s="77" t="s">
        <v>4741</v>
      </c>
      <c r="C119" s="19" t="s">
        <v>4718</v>
      </c>
      <c r="D119" s="19" t="s">
        <v>4514</v>
      </c>
      <c r="E119" s="19" t="s">
        <v>4742</v>
      </c>
      <c r="F119" s="60">
        <v>228175115</v>
      </c>
      <c r="G119" s="19" t="s">
        <v>28</v>
      </c>
      <c r="H119" s="26"/>
      <c r="I119" s="19" t="s">
        <v>4742</v>
      </c>
      <c r="J119" s="60">
        <v>417092627</v>
      </c>
    </row>
    <row r="120" spans="1:10" ht="154" customHeight="1" x14ac:dyDescent="0.35">
      <c r="A120" s="19" t="s">
        <v>4743</v>
      </c>
      <c r="B120" s="77" t="s">
        <v>4744</v>
      </c>
      <c r="C120" s="26" t="s">
        <v>4745</v>
      </c>
      <c r="D120" s="19" t="s">
        <v>4518</v>
      </c>
      <c r="E120" s="26" t="s">
        <v>4746</v>
      </c>
      <c r="F120" s="60">
        <v>212281142</v>
      </c>
      <c r="G120" s="19" t="s">
        <v>28</v>
      </c>
      <c r="H120" s="26"/>
      <c r="I120" s="26" t="s">
        <v>4746</v>
      </c>
      <c r="J120" s="60">
        <v>409509256</v>
      </c>
    </row>
    <row r="121" spans="1:10" ht="70" customHeight="1" x14ac:dyDescent="0.35">
      <c r="A121" s="19" t="s">
        <v>4747</v>
      </c>
      <c r="B121" s="77" t="s">
        <v>4748</v>
      </c>
      <c r="C121" s="26" t="s">
        <v>4749</v>
      </c>
      <c r="D121" s="19" t="s">
        <v>4522</v>
      </c>
      <c r="E121" s="26" t="s">
        <v>4701</v>
      </c>
      <c r="F121" s="60">
        <v>338315844</v>
      </c>
      <c r="G121" s="19" t="s">
        <v>28</v>
      </c>
      <c r="H121" s="26"/>
      <c r="I121" s="26" t="s">
        <v>4701</v>
      </c>
      <c r="J121" s="60">
        <v>427147428</v>
      </c>
    </row>
    <row r="122" spans="1:10" ht="35.15" customHeight="1" x14ac:dyDescent="0.35">
      <c r="A122" s="19" t="s">
        <v>4750</v>
      </c>
      <c r="B122" s="77" t="s">
        <v>4751</v>
      </c>
      <c r="C122" s="19" t="s">
        <v>4752</v>
      </c>
      <c r="D122" s="19" t="s">
        <v>4527</v>
      </c>
      <c r="E122" s="19" t="s">
        <v>4753</v>
      </c>
      <c r="F122" s="60">
        <v>268688229</v>
      </c>
      <c r="G122" s="19" t="s">
        <v>28</v>
      </c>
      <c r="H122" s="26"/>
      <c r="I122" s="19" t="s">
        <v>4753</v>
      </c>
      <c r="J122" s="60">
        <v>356057052</v>
      </c>
    </row>
    <row r="123" spans="1:10" ht="108" customHeight="1" x14ac:dyDescent="0.35">
      <c r="A123" s="19" t="s">
        <v>4754</v>
      </c>
      <c r="B123" s="77" t="s">
        <v>4755</v>
      </c>
      <c r="C123" s="26" t="s">
        <v>4756</v>
      </c>
      <c r="D123" s="19" t="s">
        <v>4531</v>
      </c>
      <c r="E123" s="26" t="s">
        <v>4757</v>
      </c>
      <c r="F123" s="60">
        <v>316003289</v>
      </c>
      <c r="G123" s="19" t="s">
        <v>28</v>
      </c>
      <c r="H123" s="26"/>
      <c r="I123" s="26" t="s">
        <v>4757</v>
      </c>
      <c r="J123" s="60">
        <v>402603618</v>
      </c>
    </row>
  </sheetData>
  <mergeCells count="11">
    <mergeCell ref="D9:D17"/>
    <mergeCell ref="G9:G17"/>
    <mergeCell ref="H9:H17"/>
    <mergeCell ref="A1:K1"/>
    <mergeCell ref="A2:K2"/>
    <mergeCell ref="A4:A5"/>
    <mergeCell ref="B4:B5"/>
    <mergeCell ref="C4:C5"/>
    <mergeCell ref="D4:G4"/>
    <mergeCell ref="H4:H5"/>
    <mergeCell ref="I4:J4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8"/>
  <sheetViews>
    <sheetView topLeftCell="C1" workbookViewId="0">
      <selection activeCell="G9" sqref="G9:G15"/>
    </sheetView>
  </sheetViews>
  <sheetFormatPr defaultColWidth="9.1796875" defaultRowHeight="13" x14ac:dyDescent="0.35"/>
  <cols>
    <col min="1" max="1" width="16" style="2" customWidth="1"/>
    <col min="2" max="2" width="41.81640625" style="2" customWidth="1"/>
    <col min="3" max="3" width="24" style="2" customWidth="1"/>
    <col min="4" max="7" width="20" style="2" customWidth="1"/>
    <col min="8" max="8" width="24" style="2" customWidth="1"/>
    <col min="9" max="10" width="20" style="2" customWidth="1"/>
    <col min="11" max="11" width="2.26953125" style="2" customWidth="1"/>
    <col min="12" max="16384" width="9.1796875" style="2"/>
  </cols>
  <sheetData>
    <row r="1" spans="1:11" ht="52.4" customHeight="1" x14ac:dyDescent="0.35">
      <c r="A1" s="546" t="s">
        <v>312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</row>
    <row r="2" spans="1:11" ht="11.25" customHeight="1" x14ac:dyDescent="0.35">
      <c r="A2" s="482" t="s">
        <v>4758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</row>
    <row r="3" spans="1:11" ht="39" customHeight="1" x14ac:dyDescent="0.35"/>
    <row r="4" spans="1:11" ht="25" customHeight="1" x14ac:dyDescent="0.35">
      <c r="A4" s="547" t="s">
        <v>0</v>
      </c>
      <c r="B4" s="547" t="s">
        <v>1</v>
      </c>
      <c r="C4" s="558" t="s">
        <v>2</v>
      </c>
      <c r="D4" s="549" t="s">
        <v>3</v>
      </c>
      <c r="E4" s="550"/>
      <c r="F4" s="550"/>
      <c r="G4" s="551"/>
      <c r="H4" s="547" t="s">
        <v>4</v>
      </c>
      <c r="I4" s="549" t="s">
        <v>5</v>
      </c>
      <c r="J4" s="551"/>
    </row>
    <row r="5" spans="1:11" ht="25" customHeight="1" x14ac:dyDescent="0.35">
      <c r="A5" s="548"/>
      <c r="B5" s="548"/>
      <c r="C5" s="559"/>
      <c r="D5" s="3" t="s">
        <v>6</v>
      </c>
      <c r="E5" s="4" t="s">
        <v>7</v>
      </c>
      <c r="F5" s="5" t="s">
        <v>8</v>
      </c>
      <c r="G5" s="3" t="s">
        <v>9</v>
      </c>
      <c r="H5" s="548"/>
      <c r="I5" s="3" t="s">
        <v>7</v>
      </c>
      <c r="J5" s="3" t="s">
        <v>10</v>
      </c>
    </row>
    <row r="6" spans="1:11" ht="13" customHeight="1" x14ac:dyDescent="0.35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</row>
    <row r="7" spans="1:11" ht="13" customHeight="1" x14ac:dyDescent="0.3">
      <c r="A7" s="8">
        <v>50</v>
      </c>
      <c r="B7" s="9" t="s">
        <v>2660</v>
      </c>
      <c r="C7" s="10"/>
      <c r="D7" s="10"/>
      <c r="E7" s="10"/>
      <c r="F7" s="11" t="s">
        <v>4759</v>
      </c>
      <c r="G7" s="10"/>
      <c r="H7" s="10"/>
      <c r="I7" s="10"/>
      <c r="J7" s="11" t="s">
        <v>4760</v>
      </c>
    </row>
    <row r="8" spans="1:11" ht="13" customHeight="1" x14ac:dyDescent="0.3">
      <c r="A8" s="8">
        <v>5001</v>
      </c>
      <c r="B8" s="9" t="s">
        <v>2662</v>
      </c>
      <c r="C8" s="10"/>
      <c r="D8" s="10"/>
      <c r="E8" s="10"/>
      <c r="F8" s="11" t="s">
        <v>4759</v>
      </c>
      <c r="G8" s="10"/>
      <c r="H8" s="10"/>
      <c r="I8" s="10"/>
      <c r="J8" s="11" t="s">
        <v>4760</v>
      </c>
    </row>
    <row r="9" spans="1:11" ht="9.25" customHeight="1" x14ac:dyDescent="0.35">
      <c r="A9" s="178">
        <v>5001.01</v>
      </c>
      <c r="B9" s="180" t="s">
        <v>13</v>
      </c>
      <c r="C9" s="28" t="s">
        <v>14</v>
      </c>
      <c r="D9" s="573"/>
      <c r="E9" s="121">
        <v>0.95</v>
      </c>
      <c r="F9" s="13" t="s">
        <v>4761</v>
      </c>
      <c r="G9" s="573"/>
      <c r="H9" s="573"/>
      <c r="I9" s="121">
        <v>0.95</v>
      </c>
      <c r="J9" s="13" t="s">
        <v>4762</v>
      </c>
    </row>
    <row r="10" spans="1:11" ht="9.65" customHeight="1" x14ac:dyDescent="0.3">
      <c r="A10" s="122"/>
      <c r="B10" s="122"/>
      <c r="C10" s="123" t="s">
        <v>3925</v>
      </c>
      <c r="D10" s="574"/>
      <c r="E10" s="122"/>
      <c r="F10" s="122"/>
      <c r="G10" s="574"/>
      <c r="H10" s="574"/>
      <c r="I10" s="122"/>
      <c r="J10" s="122"/>
    </row>
    <row r="11" spans="1:11" ht="9.65" customHeight="1" x14ac:dyDescent="0.3">
      <c r="A11" s="122"/>
      <c r="B11" s="122"/>
      <c r="C11" s="123" t="s">
        <v>818</v>
      </c>
      <c r="D11" s="574"/>
      <c r="E11" s="124">
        <v>1</v>
      </c>
      <c r="F11" s="122"/>
      <c r="G11" s="574"/>
      <c r="H11" s="574"/>
      <c r="I11" s="124">
        <v>1</v>
      </c>
      <c r="J11" s="122"/>
    </row>
    <row r="12" spans="1:11" ht="13.5" customHeight="1" x14ac:dyDescent="0.3">
      <c r="A12" s="122"/>
      <c r="B12" s="122"/>
      <c r="C12" s="123" t="s">
        <v>819</v>
      </c>
      <c r="D12" s="574"/>
      <c r="E12" s="122"/>
      <c r="F12" s="122"/>
      <c r="G12" s="574"/>
      <c r="H12" s="574"/>
      <c r="I12" s="122"/>
      <c r="J12" s="122"/>
    </row>
    <row r="13" spans="1:11" ht="13.5" customHeight="1" x14ac:dyDescent="0.3">
      <c r="A13" s="122"/>
      <c r="B13" s="122"/>
      <c r="C13" s="123" t="s">
        <v>4045</v>
      </c>
      <c r="D13" s="574"/>
      <c r="E13" s="124">
        <v>1</v>
      </c>
      <c r="F13" s="122"/>
      <c r="G13" s="574"/>
      <c r="H13" s="574"/>
      <c r="I13" s="124">
        <v>1</v>
      </c>
      <c r="J13" s="122"/>
    </row>
    <row r="14" spans="1:11" ht="13.5" customHeight="1" x14ac:dyDescent="0.3">
      <c r="A14" s="122"/>
      <c r="B14" s="122"/>
      <c r="C14" s="123" t="s">
        <v>3933</v>
      </c>
      <c r="D14" s="574"/>
      <c r="E14" s="122"/>
      <c r="F14" s="122"/>
      <c r="G14" s="574"/>
      <c r="H14" s="574"/>
      <c r="I14" s="122"/>
      <c r="J14" s="122"/>
    </row>
    <row r="15" spans="1:11" ht="15.25" customHeight="1" x14ac:dyDescent="0.35">
      <c r="A15" s="36"/>
      <c r="B15" s="36"/>
      <c r="C15" s="20" t="s">
        <v>4046</v>
      </c>
      <c r="D15" s="576"/>
      <c r="E15" s="126">
        <v>1</v>
      </c>
      <c r="F15" s="36"/>
      <c r="G15" s="576"/>
      <c r="H15" s="576"/>
      <c r="I15" s="126">
        <v>1</v>
      </c>
      <c r="J15" s="36"/>
    </row>
    <row r="16" spans="1:11" ht="92.15" customHeight="1" x14ac:dyDescent="0.35">
      <c r="A16" s="19" t="s">
        <v>4763</v>
      </c>
      <c r="B16" s="77" t="s">
        <v>24</v>
      </c>
      <c r="C16" s="19" t="s">
        <v>4764</v>
      </c>
      <c r="D16" s="19" t="s">
        <v>4765</v>
      </c>
      <c r="E16" s="19" t="s">
        <v>27</v>
      </c>
      <c r="F16" s="25" t="s">
        <v>4766</v>
      </c>
      <c r="G16" s="19" t="s">
        <v>28</v>
      </c>
      <c r="H16" s="26"/>
      <c r="I16" s="19" t="s">
        <v>27</v>
      </c>
      <c r="J16" s="25" t="s">
        <v>4767</v>
      </c>
    </row>
    <row r="17" spans="1:10" ht="19" customHeight="1" x14ac:dyDescent="0.35">
      <c r="A17" s="19" t="s">
        <v>4768</v>
      </c>
      <c r="B17" s="77" t="s">
        <v>30</v>
      </c>
      <c r="C17" s="19" t="s">
        <v>4769</v>
      </c>
      <c r="D17" s="19" t="s">
        <v>4765</v>
      </c>
      <c r="E17" s="19" t="s">
        <v>4770</v>
      </c>
      <c r="F17" s="25" t="s">
        <v>858</v>
      </c>
      <c r="G17" s="19" t="s">
        <v>28</v>
      </c>
      <c r="H17" s="24"/>
      <c r="I17" s="19" t="s">
        <v>4771</v>
      </c>
      <c r="J17" s="25" t="s">
        <v>857</v>
      </c>
    </row>
    <row r="18" spans="1:10" ht="19" customHeight="1" x14ac:dyDescent="0.35">
      <c r="A18" s="19" t="s">
        <v>4772</v>
      </c>
      <c r="B18" s="77" t="s">
        <v>34</v>
      </c>
      <c r="C18" s="19" t="s">
        <v>4773</v>
      </c>
      <c r="D18" s="24"/>
      <c r="E18" s="19" t="s">
        <v>27</v>
      </c>
      <c r="F18" s="25" t="s">
        <v>4774</v>
      </c>
      <c r="G18" s="19" t="s">
        <v>28</v>
      </c>
      <c r="H18" s="24"/>
      <c r="I18" s="19" t="s">
        <v>27</v>
      </c>
      <c r="J18" s="61">
        <v>0</v>
      </c>
    </row>
    <row r="19" spans="1:10" ht="21" customHeight="1" x14ac:dyDescent="0.35">
      <c r="A19" s="19" t="s">
        <v>4775</v>
      </c>
      <c r="B19" s="77" t="s">
        <v>95</v>
      </c>
      <c r="C19" s="19" t="s">
        <v>4776</v>
      </c>
      <c r="D19" s="19" t="s">
        <v>4765</v>
      </c>
      <c r="E19" s="19" t="s">
        <v>507</v>
      </c>
      <c r="F19" s="25" t="s">
        <v>858</v>
      </c>
      <c r="G19" s="19" t="s">
        <v>28</v>
      </c>
      <c r="H19" s="24"/>
      <c r="I19" s="19" t="s">
        <v>4777</v>
      </c>
      <c r="J19" s="61">
        <v>0</v>
      </c>
    </row>
    <row r="20" spans="1:10" ht="21" customHeight="1" x14ac:dyDescent="0.35">
      <c r="A20" s="19" t="s">
        <v>4778</v>
      </c>
      <c r="B20" s="77" t="s">
        <v>97</v>
      </c>
      <c r="C20" s="19" t="s">
        <v>4779</v>
      </c>
      <c r="D20" s="19" t="s">
        <v>4780</v>
      </c>
      <c r="E20" s="19" t="s">
        <v>41</v>
      </c>
      <c r="F20" s="25" t="s">
        <v>4781</v>
      </c>
      <c r="G20" s="19" t="s">
        <v>28</v>
      </c>
      <c r="H20" s="24"/>
      <c r="I20" s="19" t="s">
        <v>41</v>
      </c>
      <c r="J20" s="61">
        <v>0</v>
      </c>
    </row>
    <row r="21" spans="1:10" ht="13" customHeight="1" x14ac:dyDescent="0.3">
      <c r="A21" s="19" t="s">
        <v>4782</v>
      </c>
      <c r="B21" s="77" t="s">
        <v>43</v>
      </c>
      <c r="C21" s="19" t="s">
        <v>4779</v>
      </c>
      <c r="D21" s="19" t="s">
        <v>4780</v>
      </c>
      <c r="E21" s="19" t="s">
        <v>41</v>
      </c>
      <c r="F21" s="25" t="s">
        <v>4783</v>
      </c>
      <c r="G21" s="19" t="s">
        <v>28</v>
      </c>
      <c r="H21" s="10"/>
      <c r="I21" s="19" t="s">
        <v>41</v>
      </c>
      <c r="J21" s="61">
        <v>0</v>
      </c>
    </row>
    <row r="22" spans="1:10" ht="19" customHeight="1" x14ac:dyDescent="0.35">
      <c r="A22" s="19" t="s">
        <v>4784</v>
      </c>
      <c r="B22" s="77" t="s">
        <v>48</v>
      </c>
      <c r="C22" s="19" t="s">
        <v>4785</v>
      </c>
      <c r="D22" s="19" t="s">
        <v>4780</v>
      </c>
      <c r="E22" s="19" t="s">
        <v>2577</v>
      </c>
      <c r="F22" s="25" t="s">
        <v>4786</v>
      </c>
      <c r="G22" s="19" t="s">
        <v>28</v>
      </c>
      <c r="H22" s="24"/>
      <c r="I22" s="19" t="s">
        <v>2577</v>
      </c>
      <c r="J22" s="61">
        <v>0</v>
      </c>
    </row>
    <row r="23" spans="1:10" ht="21" customHeight="1" x14ac:dyDescent="0.35">
      <c r="A23" s="19" t="s">
        <v>4787</v>
      </c>
      <c r="B23" s="77" t="s">
        <v>51</v>
      </c>
      <c r="C23" s="19" t="s">
        <v>4788</v>
      </c>
      <c r="D23" s="19" t="s">
        <v>4780</v>
      </c>
      <c r="E23" s="19" t="s">
        <v>27</v>
      </c>
      <c r="F23" s="25" t="s">
        <v>4789</v>
      </c>
      <c r="G23" s="19" t="s">
        <v>28</v>
      </c>
      <c r="H23" s="24"/>
      <c r="I23" s="19" t="s">
        <v>27</v>
      </c>
      <c r="J23" s="61">
        <v>0</v>
      </c>
    </row>
    <row r="24" spans="1:10" ht="26.9" customHeight="1" x14ac:dyDescent="0.35">
      <c r="A24" s="178">
        <v>5001.0200000000004</v>
      </c>
      <c r="B24" s="180" t="s">
        <v>54</v>
      </c>
      <c r="C24" s="28" t="s">
        <v>1741</v>
      </c>
      <c r="D24" s="573"/>
      <c r="E24" s="121">
        <v>1</v>
      </c>
      <c r="F24" s="13" t="s">
        <v>4790</v>
      </c>
      <c r="G24" s="573"/>
      <c r="H24" s="573"/>
      <c r="I24" s="121">
        <v>1</v>
      </c>
      <c r="J24" s="273">
        <v>0</v>
      </c>
    </row>
    <row r="25" spans="1:10" ht="35.25" customHeight="1" x14ac:dyDescent="0.35">
      <c r="A25" s="177"/>
      <c r="B25" s="177"/>
      <c r="C25" s="20" t="s">
        <v>1742</v>
      </c>
      <c r="D25" s="576"/>
      <c r="E25" s="126">
        <v>0.95</v>
      </c>
      <c r="F25" s="177"/>
      <c r="G25" s="576"/>
      <c r="H25" s="576"/>
      <c r="I25" s="126">
        <v>0.95</v>
      </c>
      <c r="J25" s="177"/>
    </row>
    <row r="26" spans="1:10" ht="35.15" customHeight="1" x14ac:dyDescent="0.35">
      <c r="A26" s="19" t="s">
        <v>4791</v>
      </c>
      <c r="B26" s="77" t="s">
        <v>59</v>
      </c>
      <c r="C26" s="19" t="s">
        <v>4792</v>
      </c>
      <c r="D26" s="19" t="s">
        <v>4780</v>
      </c>
      <c r="E26" s="19" t="s">
        <v>65</v>
      </c>
      <c r="F26" s="25" t="s">
        <v>4793</v>
      </c>
      <c r="G26" s="19" t="s">
        <v>28</v>
      </c>
      <c r="H26" s="26"/>
      <c r="I26" s="19" t="s">
        <v>65</v>
      </c>
      <c r="J26" s="61">
        <v>0</v>
      </c>
    </row>
    <row r="27" spans="1:10" ht="27" customHeight="1" x14ac:dyDescent="0.35">
      <c r="A27" s="19" t="s">
        <v>4794</v>
      </c>
      <c r="B27" s="77" t="s">
        <v>63</v>
      </c>
      <c r="C27" s="19" t="s">
        <v>4795</v>
      </c>
      <c r="D27" s="19" t="s">
        <v>4780</v>
      </c>
      <c r="E27" s="19" t="s">
        <v>65</v>
      </c>
      <c r="F27" s="25" t="s">
        <v>4796</v>
      </c>
      <c r="G27" s="19" t="s">
        <v>28</v>
      </c>
      <c r="H27" s="24"/>
      <c r="I27" s="19" t="s">
        <v>65</v>
      </c>
      <c r="J27" s="61">
        <v>0</v>
      </c>
    </row>
    <row r="28" spans="1:10" ht="34.75" customHeight="1" x14ac:dyDescent="0.35">
      <c r="A28" s="178">
        <v>5001.03</v>
      </c>
      <c r="B28" s="180" t="s">
        <v>67</v>
      </c>
      <c r="C28" s="28" t="s">
        <v>4797</v>
      </c>
      <c r="D28" s="573"/>
      <c r="E28" s="121">
        <v>1</v>
      </c>
      <c r="F28" s="13" t="s">
        <v>4798</v>
      </c>
      <c r="G28" s="573"/>
      <c r="H28" s="573"/>
      <c r="I28" s="121">
        <v>1</v>
      </c>
      <c r="J28" s="273">
        <v>0</v>
      </c>
    </row>
    <row r="29" spans="1:10" ht="43.4" customHeight="1" x14ac:dyDescent="0.35">
      <c r="A29" s="177"/>
      <c r="B29" s="177"/>
      <c r="C29" s="20" t="s">
        <v>4799</v>
      </c>
      <c r="D29" s="576"/>
      <c r="E29" s="126">
        <v>0.95</v>
      </c>
      <c r="F29" s="177"/>
      <c r="G29" s="576"/>
      <c r="H29" s="576"/>
      <c r="I29" s="126">
        <v>0.95</v>
      </c>
      <c r="J29" s="177"/>
    </row>
    <row r="30" spans="1:10" ht="27" customHeight="1" x14ac:dyDescent="0.35">
      <c r="A30" s="19" t="s">
        <v>4800</v>
      </c>
      <c r="B30" s="77" t="s">
        <v>72</v>
      </c>
      <c r="C30" s="19" t="s">
        <v>4801</v>
      </c>
      <c r="D30" s="19" t="s">
        <v>4780</v>
      </c>
      <c r="E30" s="19" t="s">
        <v>75</v>
      </c>
      <c r="F30" s="25" t="s">
        <v>4802</v>
      </c>
      <c r="G30" s="19" t="s">
        <v>28</v>
      </c>
      <c r="H30" s="24"/>
      <c r="I30" s="19" t="s">
        <v>75</v>
      </c>
      <c r="J30" s="61">
        <v>0</v>
      </c>
    </row>
    <row r="31" spans="1:10" ht="27" customHeight="1" x14ac:dyDescent="0.35">
      <c r="A31" s="19" t="s">
        <v>4803</v>
      </c>
      <c r="B31" s="77" t="s">
        <v>78</v>
      </c>
      <c r="C31" s="19" t="s">
        <v>4804</v>
      </c>
      <c r="D31" s="19" t="s">
        <v>4765</v>
      </c>
      <c r="E31" s="19" t="s">
        <v>75</v>
      </c>
      <c r="F31" s="25" t="s">
        <v>4805</v>
      </c>
      <c r="G31" s="19" t="s">
        <v>28</v>
      </c>
      <c r="H31" s="24"/>
      <c r="I31" s="19" t="s">
        <v>75</v>
      </c>
      <c r="J31" s="61">
        <v>0</v>
      </c>
    </row>
    <row r="32" spans="1:10" ht="27" customHeight="1" x14ac:dyDescent="0.35">
      <c r="A32" s="19" t="s">
        <v>4806</v>
      </c>
      <c r="B32" s="77" t="s">
        <v>100</v>
      </c>
      <c r="C32" s="19" t="s">
        <v>4807</v>
      </c>
      <c r="D32" s="19" t="s">
        <v>4780</v>
      </c>
      <c r="E32" s="19" t="s">
        <v>65</v>
      </c>
      <c r="F32" s="25" t="s">
        <v>4808</v>
      </c>
      <c r="G32" s="19" t="s">
        <v>28</v>
      </c>
      <c r="H32" s="24"/>
      <c r="I32" s="19" t="s">
        <v>65</v>
      </c>
      <c r="J32" s="61">
        <v>0</v>
      </c>
    </row>
    <row r="33" spans="1:10" ht="35.15" customHeight="1" x14ac:dyDescent="0.35">
      <c r="A33" s="19" t="s">
        <v>4809</v>
      </c>
      <c r="B33" s="77" t="s">
        <v>83</v>
      </c>
      <c r="C33" s="19" t="s">
        <v>4810</v>
      </c>
      <c r="D33" s="19" t="s">
        <v>4780</v>
      </c>
      <c r="E33" s="19" t="s">
        <v>65</v>
      </c>
      <c r="F33" s="25" t="s">
        <v>4811</v>
      </c>
      <c r="G33" s="19" t="s">
        <v>28</v>
      </c>
      <c r="H33" s="26"/>
      <c r="I33" s="19" t="s">
        <v>65</v>
      </c>
      <c r="J33" s="61">
        <v>0</v>
      </c>
    </row>
    <row r="34" spans="1:10" ht="27" customHeight="1" x14ac:dyDescent="0.35">
      <c r="A34" s="19" t="s">
        <v>4812</v>
      </c>
      <c r="B34" s="77" t="s">
        <v>102</v>
      </c>
      <c r="C34" s="19" t="s">
        <v>4813</v>
      </c>
      <c r="D34" s="19" t="s">
        <v>4780</v>
      </c>
      <c r="E34" s="19" t="s">
        <v>65</v>
      </c>
      <c r="F34" s="25" t="s">
        <v>4814</v>
      </c>
      <c r="G34" s="19" t="s">
        <v>28</v>
      </c>
      <c r="H34" s="24"/>
      <c r="I34" s="19" t="s">
        <v>65</v>
      </c>
      <c r="J34" s="61">
        <v>0</v>
      </c>
    </row>
    <row r="35" spans="1:10" ht="26.9" customHeight="1" x14ac:dyDescent="0.35">
      <c r="A35" s="178">
        <v>5001.04</v>
      </c>
      <c r="B35" s="180" t="s">
        <v>2697</v>
      </c>
      <c r="C35" s="28" t="s">
        <v>4103</v>
      </c>
      <c r="D35" s="573"/>
      <c r="E35" s="121">
        <v>1</v>
      </c>
      <c r="F35" s="13" t="s">
        <v>4815</v>
      </c>
      <c r="G35" s="573"/>
      <c r="H35" s="573"/>
      <c r="I35" s="121">
        <v>1</v>
      </c>
      <c r="J35" s="13" t="s">
        <v>4816</v>
      </c>
    </row>
    <row r="36" spans="1:10" ht="27.25" customHeight="1" x14ac:dyDescent="0.35">
      <c r="A36" s="177"/>
      <c r="B36" s="177"/>
      <c r="C36" s="20" t="s">
        <v>4106</v>
      </c>
      <c r="D36" s="576"/>
      <c r="E36" s="126">
        <v>0.95</v>
      </c>
      <c r="F36" s="177"/>
      <c r="G36" s="576"/>
      <c r="H36" s="576"/>
      <c r="I36" s="126">
        <v>0.95</v>
      </c>
      <c r="J36" s="177"/>
    </row>
    <row r="37" spans="1:10" ht="19" customHeight="1" x14ac:dyDescent="0.35">
      <c r="A37" s="19" t="s">
        <v>4817</v>
      </c>
      <c r="B37" s="77" t="s">
        <v>4818</v>
      </c>
      <c r="C37" s="19" t="s">
        <v>4819</v>
      </c>
      <c r="D37" s="19" t="s">
        <v>4820</v>
      </c>
      <c r="E37" s="19" t="s">
        <v>27</v>
      </c>
      <c r="F37" s="25" t="s">
        <v>4821</v>
      </c>
      <c r="G37" s="19" t="s">
        <v>28</v>
      </c>
      <c r="H37" s="24"/>
      <c r="I37" s="19" t="s">
        <v>27</v>
      </c>
      <c r="J37" s="25" t="s">
        <v>4822</v>
      </c>
    </row>
    <row r="38" spans="1:10" ht="19" customHeight="1" x14ac:dyDescent="0.35">
      <c r="A38" s="19" t="s">
        <v>4823</v>
      </c>
      <c r="B38" s="77" t="s">
        <v>4824</v>
      </c>
      <c r="C38" s="19" t="s">
        <v>4819</v>
      </c>
      <c r="D38" s="19" t="s">
        <v>4825</v>
      </c>
      <c r="E38" s="19" t="s">
        <v>27</v>
      </c>
      <c r="F38" s="25" t="s">
        <v>4826</v>
      </c>
      <c r="G38" s="19" t="s">
        <v>28</v>
      </c>
      <c r="H38" s="24"/>
      <c r="I38" s="19" t="s">
        <v>27</v>
      </c>
      <c r="J38" s="61">
        <v>0</v>
      </c>
    </row>
    <row r="39" spans="1:10" ht="19" customHeight="1" x14ac:dyDescent="0.35">
      <c r="A39" s="19" t="s">
        <v>4827</v>
      </c>
      <c r="B39" s="77" t="s">
        <v>4828</v>
      </c>
      <c r="C39" s="19" t="s">
        <v>4819</v>
      </c>
      <c r="D39" s="19" t="s">
        <v>4829</v>
      </c>
      <c r="E39" s="19" t="s">
        <v>27</v>
      </c>
      <c r="F39" s="25" t="s">
        <v>4830</v>
      </c>
      <c r="G39" s="19" t="s">
        <v>28</v>
      </c>
      <c r="H39" s="24"/>
      <c r="I39" s="19" t="s">
        <v>27</v>
      </c>
      <c r="J39" s="61">
        <v>0</v>
      </c>
    </row>
    <row r="40" spans="1:10" ht="19" customHeight="1" x14ac:dyDescent="0.35">
      <c r="A40" s="19" t="s">
        <v>4831</v>
      </c>
      <c r="B40" s="77" t="s">
        <v>4832</v>
      </c>
      <c r="C40" s="19" t="s">
        <v>4833</v>
      </c>
      <c r="D40" s="19" t="s">
        <v>4834</v>
      </c>
      <c r="E40" s="19" t="s">
        <v>27</v>
      </c>
      <c r="F40" s="25" t="s">
        <v>4835</v>
      </c>
      <c r="G40" s="19" t="s">
        <v>28</v>
      </c>
      <c r="H40" s="24"/>
      <c r="I40" s="19" t="s">
        <v>27</v>
      </c>
      <c r="J40" s="61">
        <v>0</v>
      </c>
    </row>
    <row r="41" spans="1:10" ht="19" customHeight="1" x14ac:dyDescent="0.35">
      <c r="A41" s="19" t="s">
        <v>4836</v>
      </c>
      <c r="B41" s="77" t="s">
        <v>4837</v>
      </c>
      <c r="C41" s="19" t="s">
        <v>4819</v>
      </c>
      <c r="D41" s="19" t="s">
        <v>4838</v>
      </c>
      <c r="E41" s="19" t="s">
        <v>27</v>
      </c>
      <c r="F41" s="25" t="s">
        <v>4839</v>
      </c>
      <c r="G41" s="19" t="s">
        <v>28</v>
      </c>
      <c r="H41" s="24"/>
      <c r="I41" s="19" t="s">
        <v>27</v>
      </c>
      <c r="J41" s="61">
        <v>0</v>
      </c>
    </row>
    <row r="42" spans="1:10" ht="21" customHeight="1" x14ac:dyDescent="0.35">
      <c r="A42" s="19" t="s">
        <v>4840</v>
      </c>
      <c r="B42" s="77" t="s">
        <v>4841</v>
      </c>
      <c r="C42" s="19" t="s">
        <v>4819</v>
      </c>
      <c r="D42" s="19" t="s">
        <v>4842</v>
      </c>
      <c r="E42" s="19" t="s">
        <v>27</v>
      </c>
      <c r="F42" s="25" t="s">
        <v>4843</v>
      </c>
      <c r="G42" s="19" t="s">
        <v>28</v>
      </c>
      <c r="H42" s="24"/>
      <c r="I42" s="19" t="s">
        <v>27</v>
      </c>
      <c r="J42" s="61">
        <v>0</v>
      </c>
    </row>
    <row r="43" spans="1:10" ht="19" customHeight="1" x14ac:dyDescent="0.35">
      <c r="A43" s="19" t="s">
        <v>4844</v>
      </c>
      <c r="B43" s="77" t="s">
        <v>4137</v>
      </c>
      <c r="C43" s="19" t="s">
        <v>4819</v>
      </c>
      <c r="D43" s="19" t="s">
        <v>4845</v>
      </c>
      <c r="E43" s="19" t="s">
        <v>27</v>
      </c>
      <c r="F43" s="25" t="s">
        <v>4846</v>
      </c>
      <c r="G43" s="19" t="s">
        <v>28</v>
      </c>
      <c r="H43" s="24"/>
      <c r="I43" s="19" t="s">
        <v>27</v>
      </c>
      <c r="J43" s="61">
        <v>0</v>
      </c>
    </row>
    <row r="44" spans="1:10" ht="19" customHeight="1" x14ac:dyDescent="0.35">
      <c r="A44" s="19" t="s">
        <v>4847</v>
      </c>
      <c r="B44" s="77" t="s">
        <v>4848</v>
      </c>
      <c r="C44" s="19" t="s">
        <v>4833</v>
      </c>
      <c r="D44" s="19" t="s">
        <v>4849</v>
      </c>
      <c r="E44" s="19" t="s">
        <v>27</v>
      </c>
      <c r="F44" s="25" t="s">
        <v>4850</v>
      </c>
      <c r="G44" s="19" t="s">
        <v>28</v>
      </c>
      <c r="H44" s="24"/>
      <c r="I44" s="19" t="s">
        <v>27</v>
      </c>
      <c r="J44" s="61">
        <v>0</v>
      </c>
    </row>
    <row r="45" spans="1:10" ht="19" customHeight="1" x14ac:dyDescent="0.35">
      <c r="A45" s="19" t="s">
        <v>4851</v>
      </c>
      <c r="B45" s="77" t="s">
        <v>4852</v>
      </c>
      <c r="C45" s="19" t="s">
        <v>4819</v>
      </c>
      <c r="D45" s="19" t="s">
        <v>4853</v>
      </c>
      <c r="E45" s="19" t="s">
        <v>27</v>
      </c>
      <c r="F45" s="25" t="s">
        <v>4854</v>
      </c>
      <c r="G45" s="19" t="s">
        <v>28</v>
      </c>
      <c r="H45" s="24"/>
      <c r="I45" s="19" t="s">
        <v>27</v>
      </c>
      <c r="J45" s="61">
        <v>0</v>
      </c>
    </row>
    <row r="46" spans="1:10" ht="19" customHeight="1" x14ac:dyDescent="0.35">
      <c r="A46" s="19" t="s">
        <v>4855</v>
      </c>
      <c r="B46" s="77" t="s">
        <v>4856</v>
      </c>
      <c r="C46" s="19" t="s">
        <v>4819</v>
      </c>
      <c r="D46" s="19" t="s">
        <v>4857</v>
      </c>
      <c r="E46" s="19" t="s">
        <v>27</v>
      </c>
      <c r="F46" s="25" t="s">
        <v>4858</v>
      </c>
      <c r="G46" s="19" t="s">
        <v>28</v>
      </c>
      <c r="H46" s="24"/>
      <c r="I46" s="19" t="s">
        <v>27</v>
      </c>
      <c r="J46" s="61">
        <v>0</v>
      </c>
    </row>
    <row r="47" spans="1:10" ht="9.25" customHeight="1" x14ac:dyDescent="0.35">
      <c r="A47" s="178">
        <v>5001.1099999999997</v>
      </c>
      <c r="B47" s="180" t="s">
        <v>2725</v>
      </c>
      <c r="C47" s="28" t="s">
        <v>4156</v>
      </c>
      <c r="D47" s="573"/>
      <c r="E47" s="121">
        <v>0.8</v>
      </c>
      <c r="F47" s="13" t="s">
        <v>4859</v>
      </c>
      <c r="G47" s="573"/>
      <c r="H47" s="573"/>
      <c r="I47" s="121">
        <v>0.8</v>
      </c>
      <c r="J47" s="273">
        <v>0</v>
      </c>
    </row>
    <row r="48" spans="1:10" ht="9.65" customHeight="1" x14ac:dyDescent="0.3">
      <c r="A48" s="122"/>
      <c r="B48" s="122"/>
      <c r="C48" s="123" t="s">
        <v>4159</v>
      </c>
      <c r="D48" s="574"/>
      <c r="E48" s="122"/>
      <c r="F48" s="122"/>
      <c r="G48" s="574"/>
      <c r="H48" s="574"/>
      <c r="I48" s="122"/>
      <c r="J48" s="122"/>
    </row>
    <row r="49" spans="1:10" ht="9.65" customHeight="1" x14ac:dyDescent="0.3">
      <c r="A49" s="122"/>
      <c r="B49" s="122"/>
      <c r="C49" s="123" t="s">
        <v>4160</v>
      </c>
      <c r="D49" s="574"/>
      <c r="E49" s="124">
        <v>0.8</v>
      </c>
      <c r="F49" s="122"/>
      <c r="G49" s="574"/>
      <c r="H49" s="574"/>
      <c r="I49" s="124">
        <v>0.8</v>
      </c>
      <c r="J49" s="122"/>
    </row>
    <row r="50" spans="1:10" ht="9" customHeight="1" x14ac:dyDescent="0.3">
      <c r="A50" s="122"/>
      <c r="B50" s="122"/>
      <c r="C50" s="123" t="s">
        <v>4161</v>
      </c>
      <c r="D50" s="574"/>
      <c r="E50" s="122"/>
      <c r="F50" s="122"/>
      <c r="G50" s="574"/>
      <c r="H50" s="574"/>
      <c r="I50" s="122"/>
      <c r="J50" s="122"/>
    </row>
    <row r="51" spans="1:10" ht="9.65" customHeight="1" x14ac:dyDescent="0.3">
      <c r="A51" s="122"/>
      <c r="B51" s="122"/>
      <c r="C51" s="123" t="s">
        <v>4162</v>
      </c>
      <c r="D51" s="574"/>
      <c r="E51" s="122"/>
      <c r="F51" s="122"/>
      <c r="G51" s="574"/>
      <c r="H51" s="574"/>
      <c r="I51" s="122"/>
      <c r="J51" s="122"/>
    </row>
    <row r="52" spans="1:10" ht="10.75" customHeight="1" x14ac:dyDescent="0.3">
      <c r="A52" s="122"/>
      <c r="B52" s="122"/>
      <c r="C52" s="123" t="s">
        <v>4163</v>
      </c>
      <c r="D52" s="574"/>
      <c r="E52" s="124">
        <v>1</v>
      </c>
      <c r="F52" s="122"/>
      <c r="G52" s="574"/>
      <c r="H52" s="574"/>
      <c r="I52" s="124">
        <v>1</v>
      </c>
      <c r="J52" s="122"/>
    </row>
    <row r="53" spans="1:10" ht="9.65" customHeight="1" x14ac:dyDescent="0.3">
      <c r="A53" s="122"/>
      <c r="B53" s="122"/>
      <c r="C53" s="123" t="s">
        <v>4164</v>
      </c>
      <c r="D53" s="574"/>
      <c r="E53" s="124">
        <v>1</v>
      </c>
      <c r="F53" s="122"/>
      <c r="G53" s="574"/>
      <c r="H53" s="574"/>
      <c r="I53" s="124">
        <v>1</v>
      </c>
      <c r="J53" s="122"/>
    </row>
    <row r="54" spans="1:10" ht="9.75" customHeight="1" x14ac:dyDescent="0.3">
      <c r="A54" s="274"/>
      <c r="B54" s="274"/>
      <c r="C54" s="20" t="s">
        <v>4165</v>
      </c>
      <c r="D54" s="576"/>
      <c r="E54" s="274"/>
      <c r="F54" s="274"/>
      <c r="G54" s="576"/>
      <c r="H54" s="576"/>
      <c r="I54" s="274"/>
      <c r="J54" s="274"/>
    </row>
    <row r="55" spans="1:10" ht="27" customHeight="1" x14ac:dyDescent="0.35">
      <c r="A55" s="19" t="s">
        <v>4860</v>
      </c>
      <c r="B55" s="77" t="s">
        <v>2730</v>
      </c>
      <c r="C55" s="19" t="s">
        <v>4861</v>
      </c>
      <c r="D55" s="19" t="s">
        <v>4780</v>
      </c>
      <c r="E55" s="19" t="s">
        <v>41</v>
      </c>
      <c r="F55" s="25" t="s">
        <v>4862</v>
      </c>
      <c r="G55" s="19" t="s">
        <v>28</v>
      </c>
      <c r="H55" s="24"/>
      <c r="I55" s="19" t="s">
        <v>41</v>
      </c>
      <c r="J55" s="61">
        <v>0</v>
      </c>
    </row>
    <row r="56" spans="1:10" ht="27" customHeight="1" x14ac:dyDescent="0.35">
      <c r="A56" s="19" t="s">
        <v>4863</v>
      </c>
      <c r="B56" s="77" t="s">
        <v>4539</v>
      </c>
      <c r="C56" s="19" t="s">
        <v>4864</v>
      </c>
      <c r="D56" s="19" t="s">
        <v>4780</v>
      </c>
      <c r="E56" s="19" t="s">
        <v>41</v>
      </c>
      <c r="F56" s="61">
        <v>0</v>
      </c>
      <c r="G56" s="19" t="s">
        <v>28</v>
      </c>
      <c r="H56" s="24"/>
      <c r="I56" s="19" t="s">
        <v>41</v>
      </c>
      <c r="J56" s="61">
        <v>0</v>
      </c>
    </row>
    <row r="57" spans="1:10" ht="27" customHeight="1" x14ac:dyDescent="0.35">
      <c r="A57" s="19" t="s">
        <v>4865</v>
      </c>
      <c r="B57" s="77" t="s">
        <v>2735</v>
      </c>
      <c r="C57" s="19" t="s">
        <v>4866</v>
      </c>
      <c r="D57" s="24"/>
      <c r="E57" s="19" t="s">
        <v>41</v>
      </c>
      <c r="F57" s="25" t="s">
        <v>4867</v>
      </c>
      <c r="G57" s="19" t="s">
        <v>28</v>
      </c>
      <c r="H57" s="24"/>
      <c r="I57" s="19" t="s">
        <v>41</v>
      </c>
      <c r="J57" s="61">
        <v>0</v>
      </c>
    </row>
    <row r="58" spans="1:10" ht="27" customHeight="1" x14ac:dyDescent="0.35">
      <c r="A58" s="19" t="s">
        <v>4868</v>
      </c>
      <c r="B58" s="77" t="s">
        <v>2738</v>
      </c>
      <c r="C58" s="19" t="s">
        <v>4869</v>
      </c>
      <c r="D58" s="19" t="s">
        <v>4780</v>
      </c>
      <c r="E58" s="19" t="s">
        <v>41</v>
      </c>
      <c r="F58" s="25" t="s">
        <v>4870</v>
      </c>
      <c r="G58" s="19" t="s">
        <v>28</v>
      </c>
      <c r="H58" s="24"/>
      <c r="I58" s="19" t="s">
        <v>41</v>
      </c>
      <c r="J58" s="61">
        <v>0</v>
      </c>
    </row>
    <row r="59" spans="1:10" ht="35.15" customHeight="1" x14ac:dyDescent="0.35">
      <c r="A59" s="19" t="s">
        <v>4871</v>
      </c>
      <c r="B59" s="77" t="s">
        <v>2743</v>
      </c>
      <c r="C59" s="19" t="s">
        <v>4872</v>
      </c>
      <c r="D59" s="19" t="s">
        <v>4780</v>
      </c>
      <c r="E59" s="19" t="s">
        <v>41</v>
      </c>
      <c r="F59" s="25" t="s">
        <v>850</v>
      </c>
      <c r="G59" s="19" t="s">
        <v>28</v>
      </c>
      <c r="H59" s="26"/>
      <c r="I59" s="19" t="s">
        <v>41</v>
      </c>
      <c r="J59" s="61">
        <v>0</v>
      </c>
    </row>
    <row r="60" spans="1:10" ht="9.25" customHeight="1" x14ac:dyDescent="0.35">
      <c r="A60" s="178">
        <v>5001.12</v>
      </c>
      <c r="B60" s="180" t="s">
        <v>2746</v>
      </c>
      <c r="C60" s="28" t="s">
        <v>4179</v>
      </c>
      <c r="D60" s="573"/>
      <c r="E60" s="121">
        <v>1</v>
      </c>
      <c r="F60" s="13" t="s">
        <v>4873</v>
      </c>
      <c r="G60" s="573"/>
      <c r="H60" s="573"/>
      <c r="I60" s="121">
        <v>1</v>
      </c>
      <c r="J60" s="13" t="s">
        <v>4874</v>
      </c>
    </row>
    <row r="61" spans="1:10" ht="9.65" customHeight="1" x14ac:dyDescent="0.3">
      <c r="A61" s="122"/>
      <c r="B61" s="122"/>
      <c r="C61" s="123" t="s">
        <v>4182</v>
      </c>
      <c r="D61" s="574"/>
      <c r="E61" s="122"/>
      <c r="F61" s="122"/>
      <c r="G61" s="574"/>
      <c r="H61" s="574"/>
      <c r="I61" s="122"/>
      <c r="J61" s="122"/>
    </row>
    <row r="62" spans="1:10" ht="11.15" customHeight="1" x14ac:dyDescent="0.3">
      <c r="A62" s="122"/>
      <c r="B62" s="122"/>
      <c r="C62" s="123" t="s">
        <v>4183</v>
      </c>
      <c r="D62" s="574"/>
      <c r="E62" s="124">
        <v>1</v>
      </c>
      <c r="F62" s="122"/>
      <c r="G62" s="574"/>
      <c r="H62" s="574"/>
      <c r="I62" s="124">
        <v>1</v>
      </c>
      <c r="J62" s="122"/>
    </row>
    <row r="63" spans="1:10" ht="15" customHeight="1" x14ac:dyDescent="0.35">
      <c r="A63" s="125"/>
      <c r="B63" s="125"/>
      <c r="C63" s="123" t="s">
        <v>4184</v>
      </c>
      <c r="D63" s="574"/>
      <c r="E63" s="124">
        <v>1</v>
      </c>
      <c r="F63" s="125"/>
      <c r="G63" s="574"/>
      <c r="H63" s="574"/>
      <c r="I63" s="124">
        <v>1</v>
      </c>
      <c r="J63" s="125"/>
    </row>
    <row r="64" spans="1:10" ht="15" customHeight="1" x14ac:dyDescent="0.35">
      <c r="A64" s="125"/>
      <c r="B64" s="125"/>
      <c r="C64" s="123" t="s">
        <v>4185</v>
      </c>
      <c r="D64" s="574"/>
      <c r="E64" s="124">
        <v>0.85</v>
      </c>
      <c r="F64" s="125"/>
      <c r="G64" s="574"/>
      <c r="H64" s="574"/>
      <c r="I64" s="124">
        <v>0.85</v>
      </c>
      <c r="J64" s="125"/>
    </row>
    <row r="65" spans="1:10" ht="9.65" customHeight="1" x14ac:dyDescent="0.3">
      <c r="A65" s="122"/>
      <c r="B65" s="122"/>
      <c r="C65" s="123" t="s">
        <v>4186</v>
      </c>
      <c r="D65" s="574"/>
      <c r="E65" s="124">
        <v>0.6</v>
      </c>
      <c r="F65" s="122"/>
      <c r="G65" s="574"/>
      <c r="H65" s="574"/>
      <c r="I65" s="124">
        <v>0.6</v>
      </c>
      <c r="J65" s="122"/>
    </row>
    <row r="66" spans="1:10" ht="9" customHeight="1" x14ac:dyDescent="0.3">
      <c r="A66" s="122"/>
      <c r="B66" s="122"/>
      <c r="C66" s="123" t="s">
        <v>4188</v>
      </c>
      <c r="D66" s="574"/>
      <c r="E66" s="122"/>
      <c r="F66" s="122"/>
      <c r="G66" s="574"/>
      <c r="H66" s="574"/>
      <c r="I66" s="122"/>
      <c r="J66" s="122"/>
    </row>
    <row r="67" spans="1:10" ht="9.75" customHeight="1" x14ac:dyDescent="0.3">
      <c r="A67" s="274"/>
      <c r="B67" s="274"/>
      <c r="C67" s="20" t="s">
        <v>4189</v>
      </c>
      <c r="D67" s="576"/>
      <c r="E67" s="274"/>
      <c r="F67" s="274"/>
      <c r="G67" s="576"/>
      <c r="H67" s="576"/>
      <c r="I67" s="274"/>
      <c r="J67" s="274"/>
    </row>
    <row r="68" spans="1:10" ht="27" customHeight="1" x14ac:dyDescent="0.35">
      <c r="A68" s="19" t="s">
        <v>4875</v>
      </c>
      <c r="B68" s="77" t="s">
        <v>2749</v>
      </c>
      <c r="C68" s="19" t="s">
        <v>4554</v>
      </c>
      <c r="D68" s="19" t="s">
        <v>4780</v>
      </c>
      <c r="E68" s="19" t="s">
        <v>41</v>
      </c>
      <c r="F68" s="25" t="s">
        <v>4876</v>
      </c>
      <c r="G68" s="19" t="s">
        <v>28</v>
      </c>
      <c r="H68" s="24"/>
      <c r="I68" s="19" t="s">
        <v>41</v>
      </c>
      <c r="J68" s="61">
        <v>0</v>
      </c>
    </row>
    <row r="69" spans="1:10" ht="27" customHeight="1" x14ac:dyDescent="0.35">
      <c r="A69" s="28" t="s">
        <v>4877</v>
      </c>
      <c r="B69" s="85" t="s">
        <v>2752</v>
      </c>
      <c r="C69" s="28" t="s">
        <v>4878</v>
      </c>
      <c r="D69" s="28" t="s">
        <v>4780</v>
      </c>
      <c r="E69" s="28" t="s">
        <v>41</v>
      </c>
      <c r="F69" s="31" t="s">
        <v>4879</v>
      </c>
      <c r="G69" s="28" t="s">
        <v>28</v>
      </c>
      <c r="H69" s="35"/>
      <c r="I69" s="28" t="s">
        <v>41</v>
      </c>
      <c r="J69" s="127">
        <v>0</v>
      </c>
    </row>
    <row r="70" spans="1:10" ht="27" customHeight="1" x14ac:dyDescent="0.35">
      <c r="A70" s="19" t="s">
        <v>4880</v>
      </c>
      <c r="B70" s="77" t="s">
        <v>2755</v>
      </c>
      <c r="C70" s="19" t="s">
        <v>4881</v>
      </c>
      <c r="D70" s="24"/>
      <c r="E70" s="19" t="s">
        <v>1475</v>
      </c>
      <c r="F70" s="25" t="s">
        <v>4882</v>
      </c>
      <c r="G70" s="19" t="s">
        <v>28</v>
      </c>
      <c r="H70" s="24"/>
      <c r="I70" s="19" t="s">
        <v>1475</v>
      </c>
      <c r="J70" s="61">
        <v>0</v>
      </c>
    </row>
    <row r="71" spans="1:10" ht="102" customHeight="1" x14ac:dyDescent="0.35">
      <c r="A71" s="19" t="s">
        <v>4883</v>
      </c>
      <c r="B71" s="77" t="s">
        <v>2758</v>
      </c>
      <c r="C71" s="26" t="s">
        <v>4884</v>
      </c>
      <c r="D71" s="19" t="s">
        <v>4765</v>
      </c>
      <c r="E71" s="26" t="s">
        <v>4885</v>
      </c>
      <c r="F71" s="25" t="s">
        <v>4886</v>
      </c>
      <c r="G71" s="19" t="s">
        <v>28</v>
      </c>
      <c r="H71" s="26"/>
      <c r="I71" s="26" t="s">
        <v>4885</v>
      </c>
      <c r="J71" s="25" t="s">
        <v>4887</v>
      </c>
    </row>
    <row r="72" spans="1:10" ht="27" customHeight="1" x14ac:dyDescent="0.35">
      <c r="A72" s="19" t="s">
        <v>4888</v>
      </c>
      <c r="B72" s="77" t="s">
        <v>2763</v>
      </c>
      <c r="C72" s="19" t="s">
        <v>4889</v>
      </c>
      <c r="D72" s="19" t="s">
        <v>4780</v>
      </c>
      <c r="E72" s="19" t="s">
        <v>41</v>
      </c>
      <c r="F72" s="25" t="s">
        <v>4890</v>
      </c>
      <c r="G72" s="19" t="s">
        <v>28</v>
      </c>
      <c r="H72" s="24"/>
      <c r="I72" s="19" t="s">
        <v>41</v>
      </c>
      <c r="J72" s="61">
        <v>0</v>
      </c>
    </row>
    <row r="73" spans="1:10" ht="27" customHeight="1" x14ac:dyDescent="0.35">
      <c r="A73" s="19" t="s">
        <v>4891</v>
      </c>
      <c r="B73" s="77" t="s">
        <v>2766</v>
      </c>
      <c r="C73" s="19" t="s">
        <v>4892</v>
      </c>
      <c r="D73" s="19" t="s">
        <v>4780</v>
      </c>
      <c r="E73" s="19" t="s">
        <v>96</v>
      </c>
      <c r="F73" s="25" t="s">
        <v>4893</v>
      </c>
      <c r="G73" s="19" t="s">
        <v>28</v>
      </c>
      <c r="H73" s="24"/>
      <c r="I73" s="19" t="s">
        <v>96</v>
      </c>
      <c r="J73" s="61">
        <v>0</v>
      </c>
    </row>
    <row r="74" spans="1:10" ht="27" customHeight="1" x14ac:dyDescent="0.35">
      <c r="A74" s="19" t="s">
        <v>4894</v>
      </c>
      <c r="B74" s="77" t="s">
        <v>2770</v>
      </c>
      <c r="C74" s="19" t="s">
        <v>4895</v>
      </c>
      <c r="D74" s="19" t="s">
        <v>4780</v>
      </c>
      <c r="E74" s="19" t="s">
        <v>41</v>
      </c>
      <c r="F74" s="25" t="s">
        <v>4862</v>
      </c>
      <c r="G74" s="19" t="s">
        <v>28</v>
      </c>
      <c r="H74" s="24"/>
      <c r="I74" s="19" t="s">
        <v>41</v>
      </c>
      <c r="J74" s="61">
        <v>0</v>
      </c>
    </row>
    <row r="75" spans="1:10" ht="27" customHeight="1" x14ac:dyDescent="0.35">
      <c r="A75" s="128">
        <v>5001.13</v>
      </c>
      <c r="B75" s="9" t="s">
        <v>2773</v>
      </c>
      <c r="C75" s="19" t="s">
        <v>4217</v>
      </c>
      <c r="D75" s="24"/>
      <c r="E75" s="119">
        <v>1</v>
      </c>
      <c r="F75" s="11" t="s">
        <v>4896</v>
      </c>
      <c r="G75" s="24"/>
      <c r="H75" s="24"/>
      <c r="I75" s="119">
        <v>1</v>
      </c>
      <c r="J75" s="11" t="s">
        <v>4897</v>
      </c>
    </row>
    <row r="76" spans="1:10" ht="27" customHeight="1" x14ac:dyDescent="0.35">
      <c r="A76" s="19" t="s">
        <v>4898</v>
      </c>
      <c r="B76" s="77" t="s">
        <v>4899</v>
      </c>
      <c r="C76" s="19" t="s">
        <v>4900</v>
      </c>
      <c r="D76" s="19" t="s">
        <v>4901</v>
      </c>
      <c r="E76" s="19" t="s">
        <v>1939</v>
      </c>
      <c r="F76" s="25" t="s">
        <v>4902</v>
      </c>
      <c r="G76" s="19" t="s">
        <v>28</v>
      </c>
      <c r="H76" s="24"/>
      <c r="I76" s="19" t="s">
        <v>1257</v>
      </c>
      <c r="J76" s="25" t="s">
        <v>4903</v>
      </c>
    </row>
    <row r="77" spans="1:10" ht="27" customHeight="1" x14ac:dyDescent="0.35">
      <c r="A77" s="19" t="s">
        <v>4904</v>
      </c>
      <c r="B77" s="77" t="s">
        <v>4905</v>
      </c>
      <c r="C77" s="19" t="s">
        <v>4906</v>
      </c>
      <c r="D77" s="19" t="s">
        <v>4825</v>
      </c>
      <c r="E77" s="19" t="s">
        <v>1939</v>
      </c>
      <c r="F77" s="25" t="s">
        <v>4907</v>
      </c>
      <c r="G77" s="19" t="s">
        <v>28</v>
      </c>
      <c r="H77" s="24"/>
      <c r="I77" s="19" t="s">
        <v>1257</v>
      </c>
      <c r="J77" s="25" t="s">
        <v>4903</v>
      </c>
    </row>
    <row r="78" spans="1:10" ht="27" customHeight="1" x14ac:dyDescent="0.35">
      <c r="A78" s="19" t="s">
        <v>4908</v>
      </c>
      <c r="B78" s="77" t="s">
        <v>4909</v>
      </c>
      <c r="C78" s="19" t="s">
        <v>4910</v>
      </c>
      <c r="D78" s="19" t="s">
        <v>4911</v>
      </c>
      <c r="E78" s="19" t="s">
        <v>684</v>
      </c>
      <c r="F78" s="25" t="s">
        <v>4912</v>
      </c>
      <c r="G78" s="19" t="s">
        <v>28</v>
      </c>
      <c r="H78" s="24"/>
      <c r="I78" s="19" t="s">
        <v>3909</v>
      </c>
      <c r="J78" s="25" t="s">
        <v>4903</v>
      </c>
    </row>
    <row r="79" spans="1:10" ht="27" customHeight="1" x14ac:dyDescent="0.35">
      <c r="A79" s="19" t="s">
        <v>4913</v>
      </c>
      <c r="B79" s="77" t="s">
        <v>4914</v>
      </c>
      <c r="C79" s="19" t="s">
        <v>4915</v>
      </c>
      <c r="D79" s="19" t="s">
        <v>4916</v>
      </c>
      <c r="E79" s="19" t="s">
        <v>1939</v>
      </c>
      <c r="F79" s="25" t="s">
        <v>4917</v>
      </c>
      <c r="G79" s="19" t="s">
        <v>28</v>
      </c>
      <c r="H79" s="24"/>
      <c r="I79" s="19" t="s">
        <v>1257</v>
      </c>
      <c r="J79" s="25" t="s">
        <v>4903</v>
      </c>
    </row>
    <row r="80" spans="1:10" ht="27" customHeight="1" x14ac:dyDescent="0.35">
      <c r="A80" s="19" t="s">
        <v>4918</v>
      </c>
      <c r="B80" s="77" t="s">
        <v>4919</v>
      </c>
      <c r="C80" s="19" t="s">
        <v>4920</v>
      </c>
      <c r="D80" s="19" t="s">
        <v>4921</v>
      </c>
      <c r="E80" s="19" t="s">
        <v>1939</v>
      </c>
      <c r="F80" s="25" t="s">
        <v>4922</v>
      </c>
      <c r="G80" s="19" t="s">
        <v>28</v>
      </c>
      <c r="H80" s="24"/>
      <c r="I80" s="19" t="s">
        <v>1257</v>
      </c>
      <c r="J80" s="25" t="s">
        <v>4903</v>
      </c>
    </row>
    <row r="81" spans="1:10" ht="27" customHeight="1" x14ac:dyDescent="0.35">
      <c r="A81" s="19" t="s">
        <v>4923</v>
      </c>
      <c r="B81" s="77" t="s">
        <v>4924</v>
      </c>
      <c r="C81" s="19" t="s">
        <v>4925</v>
      </c>
      <c r="D81" s="19" t="s">
        <v>4926</v>
      </c>
      <c r="E81" s="19" t="s">
        <v>1939</v>
      </c>
      <c r="F81" s="25" t="s">
        <v>4927</v>
      </c>
      <c r="G81" s="19" t="s">
        <v>28</v>
      </c>
      <c r="H81" s="24"/>
      <c r="I81" s="19" t="s">
        <v>1257</v>
      </c>
      <c r="J81" s="25" t="s">
        <v>4903</v>
      </c>
    </row>
    <row r="82" spans="1:10" ht="27" customHeight="1" x14ac:dyDescent="0.35">
      <c r="A82" s="19" t="s">
        <v>4928</v>
      </c>
      <c r="B82" s="77" t="s">
        <v>4252</v>
      </c>
      <c r="C82" s="19" t="s">
        <v>4929</v>
      </c>
      <c r="D82" s="19" t="s">
        <v>4139</v>
      </c>
      <c r="E82" s="19" t="s">
        <v>1939</v>
      </c>
      <c r="F82" s="25" t="s">
        <v>4930</v>
      </c>
      <c r="G82" s="19" t="s">
        <v>28</v>
      </c>
      <c r="H82" s="24"/>
      <c r="I82" s="19" t="s">
        <v>1257</v>
      </c>
      <c r="J82" s="25" t="s">
        <v>4903</v>
      </c>
    </row>
    <row r="83" spans="1:10" ht="27" customHeight="1" x14ac:dyDescent="0.35">
      <c r="A83" s="19" t="s">
        <v>4931</v>
      </c>
      <c r="B83" s="77" t="s">
        <v>4932</v>
      </c>
      <c r="C83" s="19" t="s">
        <v>4933</v>
      </c>
      <c r="D83" s="19" t="s">
        <v>4934</v>
      </c>
      <c r="E83" s="19" t="s">
        <v>1939</v>
      </c>
      <c r="F83" s="25" t="s">
        <v>4935</v>
      </c>
      <c r="G83" s="19" t="s">
        <v>28</v>
      </c>
      <c r="H83" s="24"/>
      <c r="I83" s="19" t="s">
        <v>1257</v>
      </c>
      <c r="J83" s="25" t="s">
        <v>4903</v>
      </c>
    </row>
    <row r="84" spans="1:10" ht="27" customHeight="1" x14ac:dyDescent="0.35">
      <c r="A84" s="19" t="s">
        <v>4936</v>
      </c>
      <c r="B84" s="77" t="s">
        <v>4937</v>
      </c>
      <c r="C84" s="19" t="s">
        <v>4938</v>
      </c>
      <c r="D84" s="19" t="s">
        <v>4939</v>
      </c>
      <c r="E84" s="19" t="s">
        <v>1939</v>
      </c>
      <c r="F84" s="25" t="s">
        <v>4940</v>
      </c>
      <c r="G84" s="19" t="s">
        <v>28</v>
      </c>
      <c r="H84" s="24"/>
      <c r="I84" s="19" t="s">
        <v>1257</v>
      </c>
      <c r="J84" s="25" t="s">
        <v>4903</v>
      </c>
    </row>
    <row r="85" spans="1:10" ht="27" customHeight="1" x14ac:dyDescent="0.35">
      <c r="A85" s="19" t="s">
        <v>4941</v>
      </c>
      <c r="B85" s="77" t="s">
        <v>4942</v>
      </c>
      <c r="C85" s="19" t="s">
        <v>4943</v>
      </c>
      <c r="D85" s="19" t="s">
        <v>4944</v>
      </c>
      <c r="E85" s="19" t="s">
        <v>1939</v>
      </c>
      <c r="F85" s="25" t="s">
        <v>4945</v>
      </c>
      <c r="G85" s="19" t="s">
        <v>28</v>
      </c>
      <c r="H85" s="24"/>
      <c r="I85" s="19" t="s">
        <v>1257</v>
      </c>
      <c r="J85" s="25" t="s">
        <v>4903</v>
      </c>
    </row>
    <row r="86" spans="1:10" ht="19" customHeight="1" x14ac:dyDescent="0.35">
      <c r="A86" s="128">
        <v>5001.1400000000003</v>
      </c>
      <c r="B86" s="9" t="s">
        <v>2794</v>
      </c>
      <c r="C86" s="19" t="s">
        <v>4946</v>
      </c>
      <c r="D86" s="24"/>
      <c r="E86" s="19" t="s">
        <v>4270</v>
      </c>
      <c r="F86" s="11" t="s">
        <v>4947</v>
      </c>
      <c r="G86" s="24"/>
      <c r="H86" s="24"/>
      <c r="I86" s="19" t="s">
        <v>432</v>
      </c>
      <c r="J86" s="11" t="s">
        <v>4948</v>
      </c>
    </row>
    <row r="87" spans="1:10" ht="35.15" customHeight="1" x14ac:dyDescent="0.35">
      <c r="A87" s="19" t="s">
        <v>4949</v>
      </c>
      <c r="B87" s="77" t="s">
        <v>4950</v>
      </c>
      <c r="C87" s="19" t="s">
        <v>4951</v>
      </c>
      <c r="D87" s="19" t="s">
        <v>4901</v>
      </c>
      <c r="E87" s="19" t="s">
        <v>4617</v>
      </c>
      <c r="F87" s="25" t="s">
        <v>4952</v>
      </c>
      <c r="G87" s="19" t="s">
        <v>2799</v>
      </c>
      <c r="H87" s="26"/>
      <c r="I87" s="19" t="s">
        <v>2097</v>
      </c>
      <c r="J87" s="25" t="s">
        <v>4953</v>
      </c>
    </row>
    <row r="88" spans="1:10" ht="35.15" customHeight="1" x14ac:dyDescent="0.35">
      <c r="A88" s="19" t="s">
        <v>4954</v>
      </c>
      <c r="B88" s="26" t="s">
        <v>4955</v>
      </c>
      <c r="C88" s="19" t="s">
        <v>4956</v>
      </c>
      <c r="D88" s="19" t="s">
        <v>4825</v>
      </c>
      <c r="E88" s="19" t="s">
        <v>4957</v>
      </c>
      <c r="F88" s="25" t="s">
        <v>4958</v>
      </c>
      <c r="G88" s="19" t="s">
        <v>2799</v>
      </c>
      <c r="H88" s="26"/>
      <c r="I88" s="19" t="s">
        <v>2097</v>
      </c>
      <c r="J88" s="25" t="s">
        <v>4953</v>
      </c>
    </row>
    <row r="89" spans="1:10" ht="35.15" customHeight="1" x14ac:dyDescent="0.35">
      <c r="A89" s="19" t="s">
        <v>4959</v>
      </c>
      <c r="B89" s="77" t="s">
        <v>4960</v>
      </c>
      <c r="C89" s="19" t="s">
        <v>4961</v>
      </c>
      <c r="D89" s="19" t="s">
        <v>4962</v>
      </c>
      <c r="E89" s="19" t="s">
        <v>4963</v>
      </c>
      <c r="F89" s="25" t="s">
        <v>4964</v>
      </c>
      <c r="G89" s="19" t="s">
        <v>2799</v>
      </c>
      <c r="H89" s="26"/>
      <c r="I89" s="19" t="s">
        <v>2097</v>
      </c>
      <c r="J89" s="25" t="s">
        <v>4953</v>
      </c>
    </row>
    <row r="90" spans="1:10" ht="35.15" customHeight="1" x14ac:dyDescent="0.35">
      <c r="A90" s="28" t="s">
        <v>4965</v>
      </c>
      <c r="B90" s="85" t="s">
        <v>4966</v>
      </c>
      <c r="C90" s="28" t="s">
        <v>4967</v>
      </c>
      <c r="D90" s="175"/>
      <c r="E90" s="28" t="s">
        <v>4617</v>
      </c>
      <c r="F90" s="31" t="s">
        <v>4968</v>
      </c>
      <c r="G90" s="28" t="s">
        <v>2799</v>
      </c>
      <c r="H90" s="175"/>
      <c r="I90" s="28" t="s">
        <v>2097</v>
      </c>
      <c r="J90" s="31" t="s">
        <v>4969</v>
      </c>
    </row>
    <row r="91" spans="1:10" ht="35.15" customHeight="1" x14ac:dyDescent="0.35">
      <c r="A91" s="19" t="s">
        <v>4970</v>
      </c>
      <c r="B91" s="77" t="s">
        <v>4971</v>
      </c>
      <c r="C91" s="26" t="s">
        <v>4972</v>
      </c>
      <c r="D91" s="19" t="s">
        <v>4921</v>
      </c>
      <c r="E91" s="19" t="s">
        <v>481</v>
      </c>
      <c r="F91" s="25" t="s">
        <v>4973</v>
      </c>
      <c r="G91" s="19" t="s">
        <v>2799</v>
      </c>
      <c r="H91" s="26"/>
      <c r="I91" s="19" t="s">
        <v>2097</v>
      </c>
      <c r="J91" s="25" t="s">
        <v>4953</v>
      </c>
    </row>
    <row r="92" spans="1:10" ht="35.15" customHeight="1" x14ac:dyDescent="0.35">
      <c r="A92" s="19" t="s">
        <v>4974</v>
      </c>
      <c r="B92" s="77" t="s">
        <v>4975</v>
      </c>
      <c r="C92" s="19" t="s">
        <v>4976</v>
      </c>
      <c r="D92" s="19" t="s">
        <v>4926</v>
      </c>
      <c r="E92" s="19" t="s">
        <v>4977</v>
      </c>
      <c r="F92" s="25" t="s">
        <v>4978</v>
      </c>
      <c r="G92" s="19" t="s">
        <v>2799</v>
      </c>
      <c r="H92" s="26"/>
      <c r="I92" s="19" t="s">
        <v>2115</v>
      </c>
      <c r="J92" s="25" t="s">
        <v>4953</v>
      </c>
    </row>
    <row r="93" spans="1:10" ht="35.15" customHeight="1" x14ac:dyDescent="0.35">
      <c r="A93" s="19" t="s">
        <v>4979</v>
      </c>
      <c r="B93" s="77" t="s">
        <v>4305</v>
      </c>
      <c r="C93" s="19" t="s">
        <v>4980</v>
      </c>
      <c r="D93" s="19" t="s">
        <v>4139</v>
      </c>
      <c r="E93" s="19" t="s">
        <v>4963</v>
      </c>
      <c r="F93" s="25" t="s">
        <v>4981</v>
      </c>
      <c r="G93" s="19" t="s">
        <v>2799</v>
      </c>
      <c r="H93" s="26"/>
      <c r="I93" s="19" t="s">
        <v>2097</v>
      </c>
      <c r="J93" s="25" t="s">
        <v>4953</v>
      </c>
    </row>
    <row r="94" spans="1:10" ht="30" customHeight="1" x14ac:dyDescent="0.35">
      <c r="A94" s="19" t="s">
        <v>4982</v>
      </c>
      <c r="B94" s="77" t="s">
        <v>4983</v>
      </c>
      <c r="C94" s="19" t="s">
        <v>4984</v>
      </c>
      <c r="D94" s="19" t="s">
        <v>4934</v>
      </c>
      <c r="E94" s="19" t="s">
        <v>4985</v>
      </c>
      <c r="F94" s="25" t="s">
        <v>4986</v>
      </c>
      <c r="G94" s="19" t="s">
        <v>2799</v>
      </c>
      <c r="H94" s="26"/>
      <c r="I94" s="19" t="s">
        <v>2115</v>
      </c>
      <c r="J94" s="25" t="s">
        <v>4953</v>
      </c>
    </row>
    <row r="95" spans="1:10" ht="35.15" customHeight="1" x14ac:dyDescent="0.35">
      <c r="A95" s="19" t="s">
        <v>4987</v>
      </c>
      <c r="B95" s="77" t="s">
        <v>4988</v>
      </c>
      <c r="C95" s="19" t="s">
        <v>4989</v>
      </c>
      <c r="D95" s="19" t="s">
        <v>4939</v>
      </c>
      <c r="E95" s="19" t="s">
        <v>4990</v>
      </c>
      <c r="F95" s="25" t="s">
        <v>4991</v>
      </c>
      <c r="G95" s="19" t="s">
        <v>2799</v>
      </c>
      <c r="H95" s="26"/>
      <c r="I95" s="19" t="s">
        <v>2097</v>
      </c>
      <c r="J95" s="25" t="s">
        <v>4953</v>
      </c>
    </row>
    <row r="96" spans="1:10" ht="30" customHeight="1" x14ac:dyDescent="0.35">
      <c r="A96" s="19" t="s">
        <v>4992</v>
      </c>
      <c r="B96" s="77" t="s">
        <v>4993</v>
      </c>
      <c r="C96" s="19" t="s">
        <v>4994</v>
      </c>
      <c r="D96" s="19" t="s">
        <v>4944</v>
      </c>
      <c r="E96" s="19" t="s">
        <v>2106</v>
      </c>
      <c r="F96" s="25" t="s">
        <v>4995</v>
      </c>
      <c r="G96" s="19" t="s">
        <v>2799</v>
      </c>
      <c r="H96" s="26"/>
      <c r="I96" s="19" t="s">
        <v>2115</v>
      </c>
      <c r="J96" s="25" t="s">
        <v>4953</v>
      </c>
    </row>
    <row r="97" spans="1:10" ht="35.15" customHeight="1" x14ac:dyDescent="0.35">
      <c r="A97" s="128">
        <v>5001.1499999999996</v>
      </c>
      <c r="B97" s="9" t="s">
        <v>2815</v>
      </c>
      <c r="C97" s="19" t="s">
        <v>4324</v>
      </c>
      <c r="D97" s="26"/>
      <c r="E97" s="119">
        <v>1</v>
      </c>
      <c r="F97" s="11" t="s">
        <v>4996</v>
      </c>
      <c r="G97" s="26"/>
      <c r="H97" s="26"/>
      <c r="I97" s="119">
        <v>1</v>
      </c>
      <c r="J97" s="11" t="s">
        <v>4997</v>
      </c>
    </row>
    <row r="98" spans="1:10" ht="35.15" customHeight="1" x14ac:dyDescent="0.35">
      <c r="A98" s="19" t="s">
        <v>4998</v>
      </c>
      <c r="B98" s="77" t="s">
        <v>4999</v>
      </c>
      <c r="C98" s="19" t="s">
        <v>5000</v>
      </c>
      <c r="D98" s="19" t="s">
        <v>2778</v>
      </c>
      <c r="E98" s="119">
        <v>1</v>
      </c>
      <c r="F98" s="25" t="s">
        <v>5001</v>
      </c>
      <c r="G98" s="19" t="s">
        <v>2799</v>
      </c>
      <c r="H98" s="26"/>
      <c r="I98" s="119">
        <v>1</v>
      </c>
      <c r="J98" s="25" t="s">
        <v>5002</v>
      </c>
    </row>
    <row r="99" spans="1:10" ht="35.15" customHeight="1" x14ac:dyDescent="0.35">
      <c r="A99" s="19" t="s">
        <v>5003</v>
      </c>
      <c r="B99" s="77" t="s">
        <v>5004</v>
      </c>
      <c r="C99" s="19" t="s">
        <v>5005</v>
      </c>
      <c r="D99" s="19" t="s">
        <v>5006</v>
      </c>
      <c r="E99" s="119">
        <v>1</v>
      </c>
      <c r="F99" s="25" t="s">
        <v>5007</v>
      </c>
      <c r="G99" s="19" t="s">
        <v>2799</v>
      </c>
      <c r="H99" s="26"/>
      <c r="I99" s="119">
        <v>1</v>
      </c>
      <c r="J99" s="25" t="s">
        <v>5002</v>
      </c>
    </row>
    <row r="100" spans="1:10" ht="43" customHeight="1" x14ac:dyDescent="0.35">
      <c r="A100" s="19" t="s">
        <v>5008</v>
      </c>
      <c r="B100" s="77" t="s">
        <v>5009</v>
      </c>
      <c r="C100" s="26" t="s">
        <v>5010</v>
      </c>
      <c r="D100" s="19" t="s">
        <v>2778</v>
      </c>
      <c r="E100" s="119">
        <v>1</v>
      </c>
      <c r="F100" s="25" t="s">
        <v>5011</v>
      </c>
      <c r="G100" s="19" t="s">
        <v>28</v>
      </c>
      <c r="H100" s="26"/>
      <c r="I100" s="119">
        <v>1</v>
      </c>
      <c r="J100" s="61">
        <v>0</v>
      </c>
    </row>
    <row r="101" spans="1:10" ht="35.15" customHeight="1" x14ac:dyDescent="0.35">
      <c r="A101" s="19" t="s">
        <v>5012</v>
      </c>
      <c r="B101" s="77" t="s">
        <v>5013</v>
      </c>
      <c r="C101" s="26" t="s">
        <v>5014</v>
      </c>
      <c r="D101" s="19" t="s">
        <v>4834</v>
      </c>
      <c r="E101" s="119">
        <v>1</v>
      </c>
      <c r="F101" s="25" t="s">
        <v>5015</v>
      </c>
      <c r="G101" s="19" t="s">
        <v>2799</v>
      </c>
      <c r="H101" s="26"/>
      <c r="I101" s="119">
        <v>1</v>
      </c>
      <c r="J101" s="25" t="s">
        <v>5002</v>
      </c>
    </row>
    <row r="102" spans="1:10" ht="35.15" customHeight="1" x14ac:dyDescent="0.35">
      <c r="A102" s="19" t="s">
        <v>5016</v>
      </c>
      <c r="B102" s="77" t="s">
        <v>5017</v>
      </c>
      <c r="C102" s="19" t="s">
        <v>5018</v>
      </c>
      <c r="D102" s="19" t="s">
        <v>4838</v>
      </c>
      <c r="E102" s="119">
        <v>1</v>
      </c>
      <c r="F102" s="25" t="s">
        <v>5019</v>
      </c>
      <c r="G102" s="19" t="s">
        <v>2799</v>
      </c>
      <c r="H102" s="26"/>
      <c r="I102" s="119">
        <v>1</v>
      </c>
      <c r="J102" s="25" t="s">
        <v>5002</v>
      </c>
    </row>
    <row r="103" spans="1:10" ht="43" customHeight="1" x14ac:dyDescent="0.35">
      <c r="A103" s="19" t="s">
        <v>5020</v>
      </c>
      <c r="B103" s="77" t="s">
        <v>5021</v>
      </c>
      <c r="C103" s="19" t="s">
        <v>5022</v>
      </c>
      <c r="D103" s="19" t="s">
        <v>4842</v>
      </c>
      <c r="E103" s="119">
        <v>1</v>
      </c>
      <c r="F103" s="25" t="s">
        <v>5023</v>
      </c>
      <c r="G103" s="19" t="s">
        <v>2799</v>
      </c>
      <c r="H103" s="26"/>
      <c r="I103" s="119">
        <v>1</v>
      </c>
      <c r="J103" s="25" t="s">
        <v>5002</v>
      </c>
    </row>
    <row r="104" spans="1:10" ht="35.15" customHeight="1" x14ac:dyDescent="0.35">
      <c r="A104" s="19" t="s">
        <v>5024</v>
      </c>
      <c r="B104" s="77" t="s">
        <v>4362</v>
      </c>
      <c r="C104" s="19" t="s">
        <v>5025</v>
      </c>
      <c r="D104" s="19" t="s">
        <v>4845</v>
      </c>
      <c r="E104" s="119">
        <v>1</v>
      </c>
      <c r="F104" s="25" t="s">
        <v>5026</v>
      </c>
      <c r="G104" s="19" t="s">
        <v>2799</v>
      </c>
      <c r="H104" s="26"/>
      <c r="I104" s="119">
        <v>1</v>
      </c>
      <c r="J104" s="25" t="s">
        <v>5002</v>
      </c>
    </row>
    <row r="105" spans="1:10" ht="35.15" customHeight="1" x14ac:dyDescent="0.35">
      <c r="A105" s="19" t="s">
        <v>5027</v>
      </c>
      <c r="B105" s="77" t="s">
        <v>5028</v>
      </c>
      <c r="C105" s="19" t="s">
        <v>5029</v>
      </c>
      <c r="D105" s="19" t="s">
        <v>4849</v>
      </c>
      <c r="E105" s="119">
        <v>1</v>
      </c>
      <c r="F105" s="25" t="s">
        <v>5030</v>
      </c>
      <c r="G105" s="19" t="s">
        <v>2799</v>
      </c>
      <c r="H105" s="26"/>
      <c r="I105" s="119">
        <v>1</v>
      </c>
      <c r="J105" s="25" t="s">
        <v>5002</v>
      </c>
    </row>
    <row r="106" spans="1:10" ht="35.15" customHeight="1" x14ac:dyDescent="0.35">
      <c r="A106" s="19" t="s">
        <v>5031</v>
      </c>
      <c r="B106" s="77" t="s">
        <v>5032</v>
      </c>
      <c r="C106" s="19" t="s">
        <v>5033</v>
      </c>
      <c r="D106" s="19" t="s">
        <v>4853</v>
      </c>
      <c r="E106" s="119">
        <v>1</v>
      </c>
      <c r="F106" s="25" t="s">
        <v>5034</v>
      </c>
      <c r="G106" s="19" t="s">
        <v>2799</v>
      </c>
      <c r="H106" s="26"/>
      <c r="I106" s="119">
        <v>1</v>
      </c>
      <c r="J106" s="25" t="s">
        <v>5002</v>
      </c>
    </row>
    <row r="107" spans="1:10" ht="35.15" customHeight="1" x14ac:dyDescent="0.35">
      <c r="A107" s="19" t="s">
        <v>5035</v>
      </c>
      <c r="B107" s="77" t="s">
        <v>5036</v>
      </c>
      <c r="C107" s="19" t="s">
        <v>5037</v>
      </c>
      <c r="D107" s="19" t="s">
        <v>4857</v>
      </c>
      <c r="E107" s="19" t="s">
        <v>41</v>
      </c>
      <c r="F107" s="25" t="s">
        <v>5038</v>
      </c>
      <c r="G107" s="19" t="s">
        <v>2799</v>
      </c>
      <c r="H107" s="26"/>
      <c r="I107" s="19" t="s">
        <v>41</v>
      </c>
      <c r="J107" s="25" t="s">
        <v>5002</v>
      </c>
    </row>
    <row r="108" spans="1:10" ht="35.15" customHeight="1" x14ac:dyDescent="0.35">
      <c r="A108" s="128">
        <v>5001.16</v>
      </c>
      <c r="B108" s="9" t="s">
        <v>2836</v>
      </c>
      <c r="C108" s="19" t="s">
        <v>4382</v>
      </c>
      <c r="D108" s="26"/>
      <c r="E108" s="119">
        <v>1</v>
      </c>
      <c r="F108" s="11" t="s">
        <v>5039</v>
      </c>
      <c r="G108" s="26"/>
      <c r="H108" s="26"/>
      <c r="I108" s="119">
        <v>1</v>
      </c>
      <c r="J108" s="11" t="s">
        <v>5040</v>
      </c>
    </row>
    <row r="109" spans="1:10" ht="21" customHeight="1" x14ac:dyDescent="0.35">
      <c r="A109" s="19" t="s">
        <v>5041</v>
      </c>
      <c r="B109" s="77" t="s">
        <v>5042</v>
      </c>
      <c r="C109" s="19" t="s">
        <v>5043</v>
      </c>
      <c r="D109" s="19" t="s">
        <v>4820</v>
      </c>
      <c r="E109" s="19" t="s">
        <v>41</v>
      </c>
      <c r="F109" s="25" t="s">
        <v>5044</v>
      </c>
      <c r="G109" s="19" t="s">
        <v>28</v>
      </c>
      <c r="H109" s="24"/>
      <c r="I109" s="19" t="s">
        <v>41</v>
      </c>
      <c r="J109" s="25" t="s">
        <v>5045</v>
      </c>
    </row>
    <row r="110" spans="1:10" ht="21" customHeight="1" x14ac:dyDescent="0.35">
      <c r="A110" s="28" t="s">
        <v>5046</v>
      </c>
      <c r="B110" s="85" t="s">
        <v>5047</v>
      </c>
      <c r="C110" s="28" t="s">
        <v>5048</v>
      </c>
      <c r="D110" s="28" t="s">
        <v>4825</v>
      </c>
      <c r="E110" s="28" t="s">
        <v>41</v>
      </c>
      <c r="F110" s="31" t="s">
        <v>5049</v>
      </c>
      <c r="G110" s="28" t="s">
        <v>28</v>
      </c>
      <c r="H110" s="35"/>
      <c r="I110" s="28" t="s">
        <v>41</v>
      </c>
      <c r="J110" s="31" t="s">
        <v>5045</v>
      </c>
    </row>
    <row r="111" spans="1:10" ht="21" customHeight="1" x14ac:dyDescent="0.35">
      <c r="A111" s="19" t="s">
        <v>5050</v>
      </c>
      <c r="B111" s="77" t="s">
        <v>5051</v>
      </c>
      <c r="C111" s="19" t="s">
        <v>5048</v>
      </c>
      <c r="D111" s="19" t="s">
        <v>5052</v>
      </c>
      <c r="E111" s="19" t="s">
        <v>41</v>
      </c>
      <c r="F111" s="25" t="s">
        <v>5053</v>
      </c>
      <c r="G111" s="19" t="s">
        <v>28</v>
      </c>
      <c r="H111" s="24"/>
      <c r="I111" s="19" t="s">
        <v>41</v>
      </c>
      <c r="J111" s="25" t="s">
        <v>5045</v>
      </c>
    </row>
    <row r="112" spans="1:10" ht="21" customHeight="1" x14ac:dyDescent="0.35">
      <c r="A112" s="19" t="s">
        <v>5054</v>
      </c>
      <c r="B112" s="77" t="s">
        <v>5055</v>
      </c>
      <c r="C112" s="19" t="s">
        <v>5048</v>
      </c>
      <c r="D112" s="19" t="s">
        <v>5056</v>
      </c>
      <c r="E112" s="19" t="s">
        <v>41</v>
      </c>
      <c r="F112" s="25" t="s">
        <v>5057</v>
      </c>
      <c r="G112" s="19" t="s">
        <v>28</v>
      </c>
      <c r="H112" s="24"/>
      <c r="I112" s="19" t="s">
        <v>41</v>
      </c>
      <c r="J112" s="25" t="s">
        <v>5045</v>
      </c>
    </row>
    <row r="113" spans="1:10" ht="21" customHeight="1" x14ac:dyDescent="0.35">
      <c r="A113" s="19" t="s">
        <v>5058</v>
      </c>
      <c r="B113" s="77" t="s">
        <v>5059</v>
      </c>
      <c r="C113" s="19" t="s">
        <v>5048</v>
      </c>
      <c r="D113" s="19" t="s">
        <v>4921</v>
      </c>
      <c r="E113" s="19" t="s">
        <v>41</v>
      </c>
      <c r="F113" s="25" t="s">
        <v>5060</v>
      </c>
      <c r="G113" s="19" t="s">
        <v>28</v>
      </c>
      <c r="H113" s="24"/>
      <c r="I113" s="19" t="s">
        <v>41</v>
      </c>
      <c r="J113" s="25" t="s">
        <v>5045</v>
      </c>
    </row>
    <row r="114" spans="1:10" ht="21" customHeight="1" x14ac:dyDescent="0.35">
      <c r="A114" s="19" t="s">
        <v>5061</v>
      </c>
      <c r="B114" s="77" t="s">
        <v>5062</v>
      </c>
      <c r="C114" s="19" t="s">
        <v>5048</v>
      </c>
      <c r="D114" s="19" t="s">
        <v>4926</v>
      </c>
      <c r="E114" s="19" t="s">
        <v>41</v>
      </c>
      <c r="F114" s="25" t="s">
        <v>5063</v>
      </c>
      <c r="G114" s="19" t="s">
        <v>28</v>
      </c>
      <c r="H114" s="24"/>
      <c r="I114" s="19" t="s">
        <v>41</v>
      </c>
      <c r="J114" s="25" t="s">
        <v>5045</v>
      </c>
    </row>
    <row r="115" spans="1:10" ht="21" customHeight="1" x14ac:dyDescent="0.35">
      <c r="A115" s="19" t="s">
        <v>5064</v>
      </c>
      <c r="B115" s="77" t="s">
        <v>4407</v>
      </c>
      <c r="C115" s="19" t="s">
        <v>5048</v>
      </c>
      <c r="D115" s="19" t="s">
        <v>4139</v>
      </c>
      <c r="E115" s="19" t="s">
        <v>41</v>
      </c>
      <c r="F115" s="25" t="s">
        <v>5065</v>
      </c>
      <c r="G115" s="19" t="s">
        <v>28</v>
      </c>
      <c r="H115" s="24"/>
      <c r="I115" s="19" t="s">
        <v>41</v>
      </c>
      <c r="J115" s="25" t="s">
        <v>5045</v>
      </c>
    </row>
    <row r="116" spans="1:10" ht="21" customHeight="1" x14ac:dyDescent="0.35">
      <c r="A116" s="19" t="s">
        <v>5066</v>
      </c>
      <c r="B116" s="77" t="s">
        <v>5067</v>
      </c>
      <c r="C116" s="19" t="s">
        <v>5048</v>
      </c>
      <c r="D116" s="19" t="s">
        <v>4934</v>
      </c>
      <c r="E116" s="19" t="s">
        <v>41</v>
      </c>
      <c r="F116" s="25" t="s">
        <v>5068</v>
      </c>
      <c r="G116" s="19" t="s">
        <v>28</v>
      </c>
      <c r="H116" s="24"/>
      <c r="I116" s="19" t="s">
        <v>41</v>
      </c>
      <c r="J116" s="25" t="s">
        <v>5045</v>
      </c>
    </row>
    <row r="117" spans="1:10" ht="21" customHeight="1" x14ac:dyDescent="0.35">
      <c r="A117" s="19" t="s">
        <v>5069</v>
      </c>
      <c r="B117" s="77" t="s">
        <v>5070</v>
      </c>
      <c r="C117" s="19" t="s">
        <v>5048</v>
      </c>
      <c r="D117" s="19" t="s">
        <v>4939</v>
      </c>
      <c r="E117" s="19" t="s">
        <v>41</v>
      </c>
      <c r="F117" s="25" t="s">
        <v>5071</v>
      </c>
      <c r="G117" s="19" t="s">
        <v>28</v>
      </c>
      <c r="H117" s="24"/>
      <c r="I117" s="19" t="s">
        <v>41</v>
      </c>
      <c r="J117" s="25" t="s">
        <v>5045</v>
      </c>
    </row>
    <row r="118" spans="1:10" ht="21" customHeight="1" x14ac:dyDescent="0.35">
      <c r="A118" s="19" t="s">
        <v>5072</v>
      </c>
      <c r="B118" s="77" t="s">
        <v>5073</v>
      </c>
      <c r="C118" s="19" t="s">
        <v>5048</v>
      </c>
      <c r="D118" s="19" t="s">
        <v>4944</v>
      </c>
      <c r="E118" s="19" t="s">
        <v>41</v>
      </c>
      <c r="F118" s="25" t="s">
        <v>5074</v>
      </c>
      <c r="G118" s="19" t="s">
        <v>28</v>
      </c>
      <c r="H118" s="24"/>
      <c r="I118" s="19" t="s">
        <v>41</v>
      </c>
      <c r="J118" s="25" t="s">
        <v>4953</v>
      </c>
    </row>
  </sheetData>
  <mergeCells count="26">
    <mergeCell ref="D47:D54"/>
    <mergeCell ref="G47:G54"/>
    <mergeCell ref="H47:H54"/>
    <mergeCell ref="D60:D67"/>
    <mergeCell ref="G60:G67"/>
    <mergeCell ref="H60:H67"/>
    <mergeCell ref="D28:D29"/>
    <mergeCell ref="G28:G29"/>
    <mergeCell ref="H28:H29"/>
    <mergeCell ref="D35:D36"/>
    <mergeCell ref="G35:G36"/>
    <mergeCell ref="H35:H36"/>
    <mergeCell ref="D9:D15"/>
    <mergeCell ref="G9:G15"/>
    <mergeCell ref="H9:H15"/>
    <mergeCell ref="D24:D25"/>
    <mergeCell ref="G24:G25"/>
    <mergeCell ref="H24:H25"/>
    <mergeCell ref="A1:K1"/>
    <mergeCell ref="A2:K2"/>
    <mergeCell ref="A4:A5"/>
    <mergeCell ref="B4:B5"/>
    <mergeCell ref="C4:C5"/>
    <mergeCell ref="D4:G4"/>
    <mergeCell ref="H4:H5"/>
    <mergeCell ref="I4:J4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1" sqref="B21"/>
    </sheetView>
  </sheetViews>
  <sheetFormatPr defaultRowHeight="14.5" x14ac:dyDescent="0.3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topLeftCell="A10" workbookViewId="0">
      <selection activeCell="F7" sqref="F7"/>
    </sheetView>
  </sheetViews>
  <sheetFormatPr defaultColWidth="9.1796875" defaultRowHeight="13" x14ac:dyDescent="0.35"/>
  <cols>
    <col min="1" max="1" width="16" style="2" customWidth="1"/>
    <col min="2" max="2" width="41.81640625" style="116" customWidth="1"/>
    <col min="3" max="3" width="24" style="2" customWidth="1"/>
    <col min="4" max="7" width="20" style="2" customWidth="1"/>
    <col min="8" max="8" width="24" style="2" customWidth="1"/>
    <col min="9" max="10" width="20" style="2" customWidth="1"/>
    <col min="11" max="11" width="15.81640625" style="2" customWidth="1"/>
    <col min="12" max="12" width="14.7265625" style="2" customWidth="1"/>
    <col min="13" max="16384" width="9.1796875" style="2"/>
  </cols>
  <sheetData>
    <row r="1" spans="1:11" ht="52.4" customHeight="1" x14ac:dyDescent="0.35">
      <c r="A1" s="546" t="s">
        <v>312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</row>
    <row r="2" spans="1:11" ht="11.25" customHeight="1" x14ac:dyDescent="0.35">
      <c r="A2" s="482" t="s">
        <v>313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</row>
    <row r="3" spans="1:11" ht="25" customHeight="1" x14ac:dyDescent="0.35">
      <c r="A3" s="547" t="s">
        <v>0</v>
      </c>
      <c r="B3" s="547" t="s">
        <v>1</v>
      </c>
      <c r="C3" s="558" t="s">
        <v>2</v>
      </c>
      <c r="D3" s="549" t="s">
        <v>3</v>
      </c>
      <c r="E3" s="550"/>
      <c r="F3" s="550"/>
      <c r="G3" s="551"/>
      <c r="H3" s="560" t="s">
        <v>4</v>
      </c>
      <c r="I3" s="556" t="s">
        <v>5</v>
      </c>
      <c r="J3" s="557"/>
    </row>
    <row r="4" spans="1:11" ht="25" customHeight="1" x14ac:dyDescent="0.35">
      <c r="A4" s="548"/>
      <c r="B4" s="548"/>
      <c r="C4" s="559"/>
      <c r="D4" s="3" t="s">
        <v>6</v>
      </c>
      <c r="E4" s="4" t="s">
        <v>7</v>
      </c>
      <c r="F4" s="5" t="s">
        <v>8</v>
      </c>
      <c r="G4" s="6" t="s">
        <v>9</v>
      </c>
      <c r="H4" s="561"/>
      <c r="I4" s="4" t="s">
        <v>7</v>
      </c>
      <c r="J4" s="5" t="s">
        <v>10</v>
      </c>
    </row>
    <row r="5" spans="1:11" ht="13" customHeight="1" x14ac:dyDescent="0.35">
      <c r="A5" s="58" t="s">
        <v>90</v>
      </c>
      <c r="B5" s="110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  <c r="J5" s="7">
        <v>10</v>
      </c>
    </row>
    <row r="6" spans="1:11" ht="13" customHeight="1" x14ac:dyDescent="0.3">
      <c r="A6" s="9" t="s">
        <v>314</v>
      </c>
      <c r="B6" s="111" t="s">
        <v>315</v>
      </c>
      <c r="C6" s="10"/>
      <c r="D6" s="10"/>
      <c r="E6" s="10"/>
      <c r="F6" s="59"/>
      <c r="G6" s="10"/>
      <c r="H6" s="10"/>
      <c r="I6" s="10"/>
      <c r="J6" s="59">
        <v>371489841447</v>
      </c>
    </row>
    <row r="7" spans="1:11" ht="18" customHeight="1" x14ac:dyDescent="0.35">
      <c r="A7" s="9" t="s">
        <v>316</v>
      </c>
      <c r="B7" s="111" t="s">
        <v>317</v>
      </c>
      <c r="C7" s="24"/>
      <c r="D7" s="24"/>
      <c r="E7" s="24"/>
      <c r="F7" s="59">
        <f>F8+F21+F23+F28+F47</f>
        <v>61019603075</v>
      </c>
      <c r="G7" s="24"/>
      <c r="H7" s="24"/>
      <c r="I7" s="24"/>
      <c r="J7" s="59">
        <v>371489841447</v>
      </c>
    </row>
    <row r="8" spans="1:11" ht="73" customHeight="1" x14ac:dyDescent="0.35">
      <c r="A8" s="9" t="s">
        <v>318</v>
      </c>
      <c r="B8" s="111" t="s">
        <v>13</v>
      </c>
      <c r="C8" s="26" t="s">
        <v>319</v>
      </c>
      <c r="D8" s="26"/>
      <c r="E8" s="26" t="s">
        <v>320</v>
      </c>
      <c r="F8" s="59">
        <f>SUM(F9:F20)</f>
        <v>17472114075</v>
      </c>
      <c r="G8" s="26"/>
      <c r="H8" s="26"/>
      <c r="I8" s="26" t="s">
        <v>320</v>
      </c>
      <c r="J8" s="59">
        <v>116099889850</v>
      </c>
    </row>
    <row r="9" spans="1:11" ht="180" customHeight="1" x14ac:dyDescent="0.35">
      <c r="A9" s="19" t="s">
        <v>321</v>
      </c>
      <c r="B9" s="106" t="s">
        <v>24</v>
      </c>
      <c r="C9" s="26" t="s">
        <v>322</v>
      </c>
      <c r="D9" s="26"/>
      <c r="E9" s="26" t="s">
        <v>323</v>
      </c>
      <c r="F9" s="60">
        <v>3110789000</v>
      </c>
      <c r="G9" s="19" t="s">
        <v>28</v>
      </c>
      <c r="H9" s="26"/>
      <c r="I9" s="26" t="s">
        <v>324</v>
      </c>
      <c r="J9" s="60">
        <v>15695601590</v>
      </c>
    </row>
    <row r="10" spans="1:11" ht="130.5" customHeight="1" x14ac:dyDescent="0.35">
      <c r="A10" s="19" t="s">
        <v>325</v>
      </c>
      <c r="B10" s="106" t="s">
        <v>30</v>
      </c>
      <c r="C10" s="26" t="s">
        <v>326</v>
      </c>
      <c r="D10" s="26"/>
      <c r="E10" s="26" t="s">
        <v>327</v>
      </c>
      <c r="F10" s="60">
        <v>2283000000</v>
      </c>
      <c r="G10" s="19" t="s">
        <v>28</v>
      </c>
      <c r="H10" s="26"/>
      <c r="I10" s="26" t="s">
        <v>328</v>
      </c>
      <c r="J10" s="60">
        <v>4677000000</v>
      </c>
    </row>
    <row r="11" spans="1:11" ht="81" customHeight="1" x14ac:dyDescent="0.35">
      <c r="A11" s="19" t="s">
        <v>329</v>
      </c>
      <c r="B11" s="106" t="s">
        <v>34</v>
      </c>
      <c r="C11" s="26" t="s">
        <v>330</v>
      </c>
      <c r="D11" s="26"/>
      <c r="E11" s="26" t="s">
        <v>331</v>
      </c>
      <c r="F11" s="60">
        <v>623150000</v>
      </c>
      <c r="G11" s="19" t="s">
        <v>28</v>
      </c>
      <c r="H11" s="26"/>
      <c r="I11" s="26" t="s">
        <v>331</v>
      </c>
      <c r="J11" s="60">
        <v>3144126500</v>
      </c>
    </row>
    <row r="12" spans="1:11" ht="19" customHeight="1" x14ac:dyDescent="0.35">
      <c r="A12" s="19" t="s">
        <v>332</v>
      </c>
      <c r="B12" s="106" t="s">
        <v>333</v>
      </c>
      <c r="C12" s="19" t="s">
        <v>334</v>
      </c>
      <c r="D12" s="24"/>
      <c r="E12" s="19" t="s">
        <v>99</v>
      </c>
      <c r="F12" s="60">
        <v>146700000</v>
      </c>
      <c r="G12" s="19" t="s">
        <v>28</v>
      </c>
      <c r="H12" s="24"/>
      <c r="I12" s="19" t="s">
        <v>335</v>
      </c>
      <c r="J12" s="60">
        <v>150000000</v>
      </c>
    </row>
    <row r="13" spans="1:11" ht="38.15" customHeight="1" x14ac:dyDescent="0.35">
      <c r="A13" s="19" t="s">
        <v>336</v>
      </c>
      <c r="B13" s="106" t="s">
        <v>337</v>
      </c>
      <c r="C13" s="26" t="s">
        <v>338</v>
      </c>
      <c r="D13" s="26"/>
      <c r="E13" s="26" t="s">
        <v>339</v>
      </c>
      <c r="F13" s="60">
        <v>148800000</v>
      </c>
      <c r="G13" s="19" t="s">
        <v>28</v>
      </c>
      <c r="H13" s="26"/>
      <c r="I13" s="26" t="s">
        <v>340</v>
      </c>
      <c r="J13" s="60">
        <v>150000000</v>
      </c>
    </row>
    <row r="14" spans="1:11" ht="38.15" customHeight="1" x14ac:dyDescent="0.35">
      <c r="A14" s="19" t="s">
        <v>341</v>
      </c>
      <c r="B14" s="106" t="s">
        <v>342</v>
      </c>
      <c r="C14" s="26" t="s">
        <v>343</v>
      </c>
      <c r="D14" s="26"/>
      <c r="E14" s="26" t="s">
        <v>344</v>
      </c>
      <c r="F14" s="60">
        <v>10225000000</v>
      </c>
      <c r="G14" s="19" t="s">
        <v>28</v>
      </c>
      <c r="H14" s="26"/>
      <c r="I14" s="26" t="s">
        <v>345</v>
      </c>
      <c r="J14" s="60">
        <v>87850000000</v>
      </c>
    </row>
    <row r="15" spans="1:11" ht="19" customHeight="1" x14ac:dyDescent="0.35">
      <c r="A15" s="19" t="s">
        <v>346</v>
      </c>
      <c r="B15" s="106" t="s">
        <v>347</v>
      </c>
      <c r="C15" s="19" t="s">
        <v>348</v>
      </c>
      <c r="D15" s="24"/>
      <c r="E15" s="19" t="s">
        <v>349</v>
      </c>
      <c r="F15" s="60">
        <v>147700000</v>
      </c>
      <c r="G15" s="19" t="s">
        <v>28</v>
      </c>
      <c r="H15" s="24"/>
      <c r="I15" s="19" t="s">
        <v>350</v>
      </c>
      <c r="J15" s="60">
        <v>150000000</v>
      </c>
    </row>
    <row r="16" spans="1:11" ht="27" customHeight="1" x14ac:dyDescent="0.35">
      <c r="A16" s="19" t="s">
        <v>351</v>
      </c>
      <c r="B16" s="106" t="s">
        <v>38</v>
      </c>
      <c r="C16" s="19" t="s">
        <v>352</v>
      </c>
      <c r="D16" s="24"/>
      <c r="E16" s="19" t="s">
        <v>353</v>
      </c>
      <c r="F16" s="60">
        <v>88700075</v>
      </c>
      <c r="G16" s="19" t="s">
        <v>28</v>
      </c>
      <c r="H16" s="24"/>
      <c r="I16" s="19" t="s">
        <v>353</v>
      </c>
      <c r="J16" s="60">
        <v>452211510</v>
      </c>
    </row>
    <row r="17" spans="1:10" ht="43" customHeight="1" x14ac:dyDescent="0.35">
      <c r="A17" s="19" t="s">
        <v>354</v>
      </c>
      <c r="B17" s="106" t="s">
        <v>97</v>
      </c>
      <c r="C17" s="19" t="s">
        <v>355</v>
      </c>
      <c r="D17" s="26"/>
      <c r="E17" s="19" t="s">
        <v>356</v>
      </c>
      <c r="F17" s="60">
        <v>192000000</v>
      </c>
      <c r="G17" s="19" t="s">
        <v>28</v>
      </c>
      <c r="H17" s="26"/>
      <c r="I17" s="19" t="s">
        <v>356</v>
      </c>
      <c r="J17" s="60">
        <v>1221020000</v>
      </c>
    </row>
    <row r="18" spans="1:10" ht="19" customHeight="1" x14ac:dyDescent="0.35">
      <c r="A18" s="19" t="s">
        <v>357</v>
      </c>
      <c r="B18" s="106" t="s">
        <v>43</v>
      </c>
      <c r="C18" s="19" t="s">
        <v>358</v>
      </c>
      <c r="D18" s="24"/>
      <c r="E18" s="19" t="s">
        <v>65</v>
      </c>
      <c r="F18" s="60">
        <v>60500000</v>
      </c>
      <c r="G18" s="19" t="s">
        <v>28</v>
      </c>
      <c r="H18" s="24"/>
      <c r="I18" s="19" t="s">
        <v>65</v>
      </c>
      <c r="J18" s="60">
        <v>305255000</v>
      </c>
    </row>
    <row r="19" spans="1:10" ht="27" customHeight="1" x14ac:dyDescent="0.35">
      <c r="A19" s="19" t="s">
        <v>359</v>
      </c>
      <c r="B19" s="106" t="s">
        <v>48</v>
      </c>
      <c r="C19" s="19" t="s">
        <v>360</v>
      </c>
      <c r="D19" s="24"/>
      <c r="E19" s="19" t="s">
        <v>27</v>
      </c>
      <c r="F19" s="60">
        <v>110000000</v>
      </c>
      <c r="G19" s="19" t="s">
        <v>28</v>
      </c>
      <c r="H19" s="24"/>
      <c r="I19" s="19" t="s">
        <v>27</v>
      </c>
      <c r="J19" s="60">
        <v>610510000</v>
      </c>
    </row>
    <row r="20" spans="1:10" ht="54" customHeight="1" x14ac:dyDescent="0.35">
      <c r="A20" s="19" t="s">
        <v>361</v>
      </c>
      <c r="B20" s="106" t="s">
        <v>51</v>
      </c>
      <c r="C20" s="26" t="s">
        <v>362</v>
      </c>
      <c r="D20" s="26"/>
      <c r="E20" s="26" t="s">
        <v>363</v>
      </c>
      <c r="F20" s="60">
        <v>335775000</v>
      </c>
      <c r="G20" s="19" t="s">
        <v>28</v>
      </c>
      <c r="H20" s="26"/>
      <c r="I20" s="26" t="s">
        <v>363</v>
      </c>
      <c r="J20" s="60">
        <v>1694165250</v>
      </c>
    </row>
    <row r="21" spans="1:10" ht="62.15" customHeight="1" x14ac:dyDescent="0.35">
      <c r="A21" s="9" t="s">
        <v>364</v>
      </c>
      <c r="B21" s="111" t="s">
        <v>54</v>
      </c>
      <c r="C21" s="26" t="s">
        <v>365</v>
      </c>
      <c r="D21" s="26"/>
      <c r="E21" s="26" t="s">
        <v>366</v>
      </c>
      <c r="F21" s="59">
        <f>F22</f>
        <v>150040000</v>
      </c>
      <c r="G21" s="26"/>
      <c r="H21" s="26"/>
      <c r="I21" s="26" t="s">
        <v>366</v>
      </c>
      <c r="J21" s="59">
        <v>757032400</v>
      </c>
    </row>
    <row r="22" spans="1:10" ht="19" customHeight="1" x14ac:dyDescent="0.35">
      <c r="A22" s="19" t="s">
        <v>367</v>
      </c>
      <c r="B22" s="106" t="s">
        <v>63</v>
      </c>
      <c r="C22" s="19" t="s">
        <v>368</v>
      </c>
      <c r="D22" s="24"/>
      <c r="E22" s="19" t="s">
        <v>65</v>
      </c>
      <c r="F22" s="60">
        <v>150040000</v>
      </c>
      <c r="G22" s="19" t="s">
        <v>28</v>
      </c>
      <c r="H22" s="24"/>
      <c r="I22" s="19" t="s">
        <v>65</v>
      </c>
      <c r="J22" s="60">
        <v>757032400</v>
      </c>
    </row>
    <row r="23" spans="1:10" ht="18" customHeight="1" x14ac:dyDescent="0.35">
      <c r="A23" s="9" t="s">
        <v>369</v>
      </c>
      <c r="B23" s="111" t="s">
        <v>67</v>
      </c>
      <c r="C23" s="24"/>
      <c r="D23" s="24"/>
      <c r="E23" s="24"/>
      <c r="F23" s="59">
        <f>SUM(F24:F27)</f>
        <v>374267500</v>
      </c>
      <c r="G23" s="24"/>
      <c r="H23" s="24"/>
      <c r="I23" s="24"/>
      <c r="J23" s="59">
        <v>1570974832</v>
      </c>
    </row>
    <row r="24" spans="1:10" ht="65.150000000000006" customHeight="1" x14ac:dyDescent="0.35">
      <c r="A24" s="19" t="s">
        <v>370</v>
      </c>
      <c r="B24" s="106" t="s">
        <v>72</v>
      </c>
      <c r="C24" s="26" t="s">
        <v>371</v>
      </c>
      <c r="D24" s="26"/>
      <c r="E24" s="26" t="s">
        <v>372</v>
      </c>
      <c r="F24" s="60">
        <v>198375000</v>
      </c>
      <c r="G24" s="19" t="s">
        <v>28</v>
      </c>
      <c r="H24" s="26"/>
      <c r="I24" s="26" t="s">
        <v>373</v>
      </c>
      <c r="J24" s="60">
        <v>1011357188</v>
      </c>
    </row>
    <row r="25" spans="1:10" ht="27" customHeight="1" x14ac:dyDescent="0.35">
      <c r="A25" s="19" t="s">
        <v>374</v>
      </c>
      <c r="B25" s="106" t="s">
        <v>78</v>
      </c>
      <c r="C25" s="19" t="s">
        <v>375</v>
      </c>
      <c r="D25" s="24"/>
      <c r="E25" s="19" t="s">
        <v>80</v>
      </c>
      <c r="F25" s="60">
        <v>56867500</v>
      </c>
      <c r="G25" s="19" t="s">
        <v>28</v>
      </c>
      <c r="H25" s="24"/>
      <c r="I25" s="19" t="s">
        <v>80</v>
      </c>
      <c r="J25" s="60">
        <v>289922394</v>
      </c>
    </row>
    <row r="26" spans="1:10" ht="19" customHeight="1" x14ac:dyDescent="0.35">
      <c r="A26" s="19" t="s">
        <v>376</v>
      </c>
      <c r="B26" s="106" t="s">
        <v>100</v>
      </c>
      <c r="C26" s="19" t="s">
        <v>377</v>
      </c>
      <c r="D26" s="24"/>
      <c r="E26" s="19" t="s">
        <v>75</v>
      </c>
      <c r="F26" s="60">
        <v>52900000</v>
      </c>
      <c r="G26" s="19" t="s">
        <v>28</v>
      </c>
      <c r="H26" s="24"/>
      <c r="I26" s="19" t="s">
        <v>75</v>
      </c>
      <c r="J26" s="60">
        <v>269695250</v>
      </c>
    </row>
    <row r="27" spans="1:10" ht="57" customHeight="1" x14ac:dyDescent="0.35">
      <c r="A27" s="19" t="s">
        <v>378</v>
      </c>
      <c r="B27" s="106" t="s">
        <v>83</v>
      </c>
      <c r="C27" s="26" t="s">
        <v>379</v>
      </c>
      <c r="D27" s="26"/>
      <c r="E27" s="26" t="s">
        <v>380</v>
      </c>
      <c r="F27" s="60">
        <v>66125000</v>
      </c>
      <c r="G27" s="19" t="s">
        <v>28</v>
      </c>
      <c r="H27" s="26"/>
      <c r="I27" s="26" t="s">
        <v>381</v>
      </c>
      <c r="J27" s="61">
        <v>0</v>
      </c>
    </row>
    <row r="28" spans="1:10" ht="26.15" customHeight="1" x14ac:dyDescent="0.35">
      <c r="A28" s="9" t="s">
        <v>382</v>
      </c>
      <c r="B28" s="111" t="s">
        <v>383</v>
      </c>
      <c r="C28" s="24"/>
      <c r="D28" s="24"/>
      <c r="E28" s="24"/>
      <c r="F28" s="59">
        <f>SUM(F29:F46)</f>
        <v>15802840000</v>
      </c>
      <c r="G28" s="24"/>
      <c r="H28" s="24"/>
      <c r="I28" s="24"/>
      <c r="J28" s="59">
        <v>108194903500</v>
      </c>
    </row>
    <row r="29" spans="1:10" ht="21" customHeight="1" x14ac:dyDescent="0.35">
      <c r="A29" s="19" t="s">
        <v>384</v>
      </c>
      <c r="B29" s="106" t="s">
        <v>385</v>
      </c>
      <c r="C29" s="19" t="s">
        <v>386</v>
      </c>
      <c r="D29" s="24"/>
      <c r="E29" s="19" t="s">
        <v>387</v>
      </c>
      <c r="F29" s="60">
        <v>3685000000</v>
      </c>
      <c r="G29" s="19" t="s">
        <v>28</v>
      </c>
      <c r="H29" s="24"/>
      <c r="I29" s="19" t="s">
        <v>388</v>
      </c>
      <c r="J29" s="60">
        <v>24247350000</v>
      </c>
    </row>
    <row r="30" spans="1:10" ht="30" customHeight="1" x14ac:dyDescent="0.35">
      <c r="A30" s="19" t="s">
        <v>389</v>
      </c>
      <c r="B30" s="106" t="s">
        <v>390</v>
      </c>
      <c r="C30" s="19" t="s">
        <v>391</v>
      </c>
      <c r="D30" s="26"/>
      <c r="E30" s="19" t="s">
        <v>392</v>
      </c>
      <c r="F30" s="60">
        <v>2884250000</v>
      </c>
      <c r="G30" s="19" t="s">
        <v>28</v>
      </c>
      <c r="H30" s="26"/>
      <c r="I30" s="19" t="s">
        <v>388</v>
      </c>
      <c r="J30" s="60">
        <v>12601167500</v>
      </c>
    </row>
    <row r="31" spans="1:10" ht="35.15" customHeight="1" x14ac:dyDescent="0.35">
      <c r="A31" s="19" t="s">
        <v>393</v>
      </c>
      <c r="B31" s="106" t="s">
        <v>394</v>
      </c>
      <c r="C31" s="19" t="s">
        <v>395</v>
      </c>
      <c r="D31" s="26"/>
      <c r="E31" s="19" t="s">
        <v>396</v>
      </c>
      <c r="F31" s="60">
        <v>2767590000</v>
      </c>
      <c r="G31" s="19" t="s">
        <v>28</v>
      </c>
      <c r="H31" s="26"/>
      <c r="I31" s="19" t="s">
        <v>397</v>
      </c>
      <c r="J31" s="60">
        <v>27581900000</v>
      </c>
    </row>
    <row r="32" spans="1:10" ht="54" customHeight="1" x14ac:dyDescent="0.35">
      <c r="A32" s="19" t="s">
        <v>398</v>
      </c>
      <c r="B32" s="106" t="s">
        <v>399</v>
      </c>
      <c r="C32" s="26" t="s">
        <v>400</v>
      </c>
      <c r="D32" s="26"/>
      <c r="E32" s="26" t="s">
        <v>401</v>
      </c>
      <c r="F32" s="60">
        <v>510980000</v>
      </c>
      <c r="G32" s="19" t="s">
        <v>28</v>
      </c>
      <c r="H32" s="26"/>
      <c r="I32" s="26" t="s">
        <v>402</v>
      </c>
      <c r="J32" s="60">
        <v>5442293800</v>
      </c>
    </row>
    <row r="33" spans="1:10" ht="72" customHeight="1" x14ac:dyDescent="0.35">
      <c r="A33" s="19" t="s">
        <v>403</v>
      </c>
      <c r="B33" s="106" t="s">
        <v>404</v>
      </c>
      <c r="C33" s="26" t="s">
        <v>405</v>
      </c>
      <c r="D33" s="26"/>
      <c r="E33" s="26" t="s">
        <v>406</v>
      </c>
      <c r="F33" s="60">
        <v>443520000</v>
      </c>
      <c r="G33" s="19" t="s">
        <v>28</v>
      </c>
      <c r="H33" s="26"/>
      <c r="I33" s="26" t="s">
        <v>407</v>
      </c>
      <c r="J33" s="60">
        <v>2121251200</v>
      </c>
    </row>
    <row r="34" spans="1:10" ht="30" customHeight="1" x14ac:dyDescent="0.35">
      <c r="A34" s="19" t="s">
        <v>408</v>
      </c>
      <c r="B34" s="106" t="s">
        <v>409</v>
      </c>
      <c r="C34" s="19" t="s">
        <v>410</v>
      </c>
      <c r="D34" s="26"/>
      <c r="E34" s="19" t="s">
        <v>411</v>
      </c>
      <c r="F34" s="60">
        <v>502250000</v>
      </c>
      <c r="G34" s="19" t="s">
        <v>28</v>
      </c>
      <c r="H34" s="26"/>
      <c r="I34" s="19" t="s">
        <v>412</v>
      </c>
      <c r="J34" s="60">
        <v>2401717500</v>
      </c>
    </row>
    <row r="35" spans="1:10" ht="30" customHeight="1" x14ac:dyDescent="0.35">
      <c r="A35" s="19" t="s">
        <v>413</v>
      </c>
      <c r="B35" s="106" t="s">
        <v>414</v>
      </c>
      <c r="C35" s="19" t="s">
        <v>415</v>
      </c>
      <c r="D35" s="26"/>
      <c r="E35" s="19" t="s">
        <v>416</v>
      </c>
      <c r="F35" s="60">
        <v>1072000000</v>
      </c>
      <c r="G35" s="19" t="s">
        <v>28</v>
      </c>
      <c r="H35" s="26"/>
      <c r="I35" s="19" t="s">
        <v>412</v>
      </c>
      <c r="J35" s="60">
        <v>6265350000</v>
      </c>
    </row>
    <row r="36" spans="1:10" ht="46" customHeight="1" x14ac:dyDescent="0.35">
      <c r="A36" s="19" t="s">
        <v>417</v>
      </c>
      <c r="B36" s="106" t="s">
        <v>418</v>
      </c>
      <c r="C36" s="26" t="s">
        <v>419</v>
      </c>
      <c r="D36" s="26"/>
      <c r="E36" s="26" t="s">
        <v>420</v>
      </c>
      <c r="F36" s="60">
        <v>179500000</v>
      </c>
      <c r="G36" s="19" t="s">
        <v>28</v>
      </c>
      <c r="H36" s="26"/>
      <c r="I36" s="26" t="s">
        <v>421</v>
      </c>
      <c r="J36" s="60">
        <v>633715000</v>
      </c>
    </row>
    <row r="37" spans="1:10" ht="27" customHeight="1" x14ac:dyDescent="0.35">
      <c r="A37" s="19" t="s">
        <v>422</v>
      </c>
      <c r="B37" s="106" t="s">
        <v>423</v>
      </c>
      <c r="C37" s="19" t="s">
        <v>424</v>
      </c>
      <c r="D37" s="24"/>
      <c r="E37" s="19" t="s">
        <v>80</v>
      </c>
      <c r="F37" s="60">
        <v>379500000</v>
      </c>
      <c r="G37" s="19" t="s">
        <v>28</v>
      </c>
      <c r="H37" s="24"/>
      <c r="I37" s="19" t="s">
        <v>335</v>
      </c>
      <c r="J37" s="60">
        <v>1751145000</v>
      </c>
    </row>
    <row r="38" spans="1:10" ht="27" customHeight="1" x14ac:dyDescent="0.35">
      <c r="A38" s="19" t="s">
        <v>425</v>
      </c>
      <c r="B38" s="106" t="s">
        <v>426</v>
      </c>
      <c r="C38" s="19" t="s">
        <v>427</v>
      </c>
      <c r="D38" s="24"/>
      <c r="E38" s="19" t="s">
        <v>101</v>
      </c>
      <c r="F38" s="60">
        <v>379500000</v>
      </c>
      <c r="G38" s="19" t="s">
        <v>28</v>
      </c>
      <c r="H38" s="24"/>
      <c r="I38" s="19" t="s">
        <v>335</v>
      </c>
      <c r="J38" s="60">
        <v>1801145000</v>
      </c>
    </row>
    <row r="39" spans="1:10" ht="35.15" customHeight="1" x14ac:dyDescent="0.35">
      <c r="A39" s="19" t="s">
        <v>428</v>
      </c>
      <c r="B39" s="106" t="s">
        <v>429</v>
      </c>
      <c r="C39" s="19" t="s">
        <v>430</v>
      </c>
      <c r="D39" s="26"/>
      <c r="E39" s="19" t="s">
        <v>431</v>
      </c>
      <c r="F39" s="60">
        <v>126500000</v>
      </c>
      <c r="G39" s="19" t="s">
        <v>28</v>
      </c>
      <c r="H39" s="26"/>
      <c r="I39" s="19" t="s">
        <v>432</v>
      </c>
      <c r="J39" s="60">
        <v>633715000</v>
      </c>
    </row>
    <row r="40" spans="1:10" ht="40.5" customHeight="1" x14ac:dyDescent="0.35">
      <c r="A40" s="19" t="s">
        <v>433</v>
      </c>
      <c r="B40" s="106" t="s">
        <v>434</v>
      </c>
      <c r="C40" s="26" t="s">
        <v>435</v>
      </c>
      <c r="D40" s="26"/>
      <c r="E40" s="26" t="s">
        <v>436</v>
      </c>
      <c r="F40" s="60">
        <v>1059000000</v>
      </c>
      <c r="G40" s="19" t="s">
        <v>28</v>
      </c>
      <c r="H40" s="26"/>
      <c r="I40" s="26" t="s">
        <v>437</v>
      </c>
      <c r="J40" s="60">
        <v>5208690000</v>
      </c>
    </row>
    <row r="41" spans="1:10" ht="30" customHeight="1" x14ac:dyDescent="0.35">
      <c r="A41" s="19" t="s">
        <v>438</v>
      </c>
      <c r="B41" s="106" t="s">
        <v>439</v>
      </c>
      <c r="C41" s="19" t="s">
        <v>440</v>
      </c>
      <c r="D41" s="26"/>
      <c r="E41" s="19" t="s">
        <v>441</v>
      </c>
      <c r="F41" s="60">
        <v>200000000</v>
      </c>
      <c r="G41" s="19" t="s">
        <v>28</v>
      </c>
      <c r="H41" s="26"/>
      <c r="I41" s="19" t="s">
        <v>397</v>
      </c>
      <c r="J41" s="60">
        <v>633715000</v>
      </c>
    </row>
    <row r="42" spans="1:10" ht="30" customHeight="1" x14ac:dyDescent="0.35">
      <c r="A42" s="19" t="s">
        <v>442</v>
      </c>
      <c r="B42" s="106" t="s">
        <v>443</v>
      </c>
      <c r="C42" s="19" t="s">
        <v>444</v>
      </c>
      <c r="D42" s="26"/>
      <c r="E42" s="19" t="s">
        <v>445</v>
      </c>
      <c r="F42" s="60">
        <v>375000000</v>
      </c>
      <c r="G42" s="19" t="s">
        <v>28</v>
      </c>
      <c r="H42" s="26"/>
      <c r="I42" s="19" t="s">
        <v>446</v>
      </c>
      <c r="J42" s="60">
        <v>10854850000</v>
      </c>
    </row>
    <row r="43" spans="1:10" ht="30" customHeight="1" x14ac:dyDescent="0.35">
      <c r="A43" s="19" t="s">
        <v>447</v>
      </c>
      <c r="B43" s="106" t="s">
        <v>448</v>
      </c>
      <c r="C43" s="19" t="s">
        <v>449</v>
      </c>
      <c r="D43" s="26"/>
      <c r="E43" s="19" t="s">
        <v>450</v>
      </c>
      <c r="F43" s="60">
        <v>63250000</v>
      </c>
      <c r="G43" s="19" t="s">
        <v>28</v>
      </c>
      <c r="H43" s="26"/>
      <c r="I43" s="19" t="s">
        <v>451</v>
      </c>
      <c r="J43" s="60">
        <v>316857500</v>
      </c>
    </row>
    <row r="44" spans="1:10" ht="30" customHeight="1" x14ac:dyDescent="0.35">
      <c r="A44" s="19" t="s">
        <v>452</v>
      </c>
      <c r="B44" s="106" t="s">
        <v>453</v>
      </c>
      <c r="C44" s="19" t="s">
        <v>454</v>
      </c>
      <c r="D44" s="26"/>
      <c r="E44" s="19" t="s">
        <v>455</v>
      </c>
      <c r="F44" s="60">
        <v>175000000</v>
      </c>
      <c r="G44" s="19" t="s">
        <v>28</v>
      </c>
      <c r="H44" s="26"/>
      <c r="I44" s="19" t="s">
        <v>451</v>
      </c>
      <c r="J44" s="60">
        <v>750000000</v>
      </c>
    </row>
    <row r="45" spans="1:10" ht="21" customHeight="1" x14ac:dyDescent="0.35">
      <c r="A45" s="19" t="s">
        <v>456</v>
      </c>
      <c r="B45" s="106" t="s">
        <v>457</v>
      </c>
      <c r="C45" s="19" t="s">
        <v>458</v>
      </c>
      <c r="D45" s="24"/>
      <c r="E45" s="19" t="s">
        <v>459</v>
      </c>
      <c r="F45" s="60">
        <v>800000000</v>
      </c>
      <c r="G45" s="19" t="s">
        <v>28</v>
      </c>
      <c r="H45" s="24"/>
      <c r="I45" s="19" t="s">
        <v>460</v>
      </c>
      <c r="J45" s="60">
        <v>4288041000</v>
      </c>
    </row>
    <row r="46" spans="1:10" ht="27" customHeight="1" x14ac:dyDescent="0.35">
      <c r="A46" s="19" t="s">
        <v>461</v>
      </c>
      <c r="B46" s="106" t="s">
        <v>462</v>
      </c>
      <c r="C46" s="19" t="s">
        <v>463</v>
      </c>
      <c r="D46" s="24"/>
      <c r="E46" s="19" t="s">
        <v>27</v>
      </c>
      <c r="F46" s="60">
        <v>200000000</v>
      </c>
      <c r="G46" s="19" t="s">
        <v>28</v>
      </c>
      <c r="H46" s="24"/>
      <c r="I46" s="19" t="s">
        <v>464</v>
      </c>
      <c r="J46" s="60">
        <v>662000000</v>
      </c>
    </row>
    <row r="47" spans="1:10" ht="26.15" customHeight="1" x14ac:dyDescent="0.35">
      <c r="A47" s="9" t="s">
        <v>465</v>
      </c>
      <c r="B47" s="111" t="s">
        <v>466</v>
      </c>
      <c r="C47" s="24"/>
      <c r="D47" s="24"/>
      <c r="E47" s="24"/>
      <c r="F47" s="59">
        <f>SUM(F48:F61)</f>
        <v>27220341500</v>
      </c>
      <c r="G47" s="24"/>
      <c r="H47" s="24"/>
      <c r="I47" s="24"/>
      <c r="J47" s="59">
        <v>144867040865</v>
      </c>
    </row>
    <row r="48" spans="1:10" ht="30" customHeight="1" x14ac:dyDescent="0.35">
      <c r="A48" s="19" t="s">
        <v>467</v>
      </c>
      <c r="B48" s="106" t="s">
        <v>468</v>
      </c>
      <c r="C48" s="19" t="s">
        <v>469</v>
      </c>
      <c r="D48" s="26"/>
      <c r="E48" s="19" t="s">
        <v>101</v>
      </c>
      <c r="F48" s="60">
        <v>485000000</v>
      </c>
      <c r="G48" s="19" t="s">
        <v>28</v>
      </c>
      <c r="H48" s="26"/>
      <c r="I48" s="19" t="s">
        <v>101</v>
      </c>
      <c r="J48" s="60">
        <v>2534860000</v>
      </c>
    </row>
    <row r="49" spans="1:12" ht="27" customHeight="1" x14ac:dyDescent="0.35">
      <c r="A49" s="19" t="s">
        <v>470</v>
      </c>
      <c r="B49" s="106" t="s">
        <v>471</v>
      </c>
      <c r="C49" s="19" t="s">
        <v>472</v>
      </c>
      <c r="D49" s="24"/>
      <c r="E49" s="19" t="s">
        <v>46</v>
      </c>
      <c r="F49" s="60">
        <v>712000000</v>
      </c>
      <c r="G49" s="19" t="s">
        <v>28</v>
      </c>
      <c r="H49" s="24"/>
      <c r="I49" s="19" t="s">
        <v>46</v>
      </c>
      <c r="J49" s="60">
        <v>5069720000</v>
      </c>
    </row>
    <row r="50" spans="1:12" ht="52" customHeight="1" x14ac:dyDescent="0.35">
      <c r="A50" s="19" t="s">
        <v>473</v>
      </c>
      <c r="B50" s="106" t="s">
        <v>474</v>
      </c>
      <c r="C50" s="26" t="s">
        <v>475</v>
      </c>
      <c r="D50" s="26"/>
      <c r="E50" s="26" t="s">
        <v>476</v>
      </c>
      <c r="F50" s="60">
        <v>4137091500</v>
      </c>
      <c r="G50" s="19" t="s">
        <v>28</v>
      </c>
      <c r="H50" s="26"/>
      <c r="I50" s="26" t="s">
        <v>477</v>
      </c>
      <c r="J50" s="60">
        <v>22186995865</v>
      </c>
    </row>
    <row r="51" spans="1:12" ht="30" customHeight="1" x14ac:dyDescent="0.35">
      <c r="A51" s="19" t="s">
        <v>478</v>
      </c>
      <c r="B51" s="106" t="s">
        <v>479</v>
      </c>
      <c r="C51" s="19" t="s">
        <v>480</v>
      </c>
      <c r="D51" s="26"/>
      <c r="E51" s="19" t="s">
        <v>481</v>
      </c>
      <c r="F51" s="60">
        <v>230000000</v>
      </c>
      <c r="G51" s="19" t="s">
        <v>28</v>
      </c>
      <c r="H51" s="26"/>
      <c r="I51" s="19" t="s">
        <v>432</v>
      </c>
      <c r="J51" s="60">
        <v>1267430000</v>
      </c>
    </row>
    <row r="52" spans="1:12" ht="30" customHeight="1" x14ac:dyDescent="0.35">
      <c r="A52" s="19" t="s">
        <v>482</v>
      </c>
      <c r="B52" s="106" t="s">
        <v>483</v>
      </c>
      <c r="C52" s="19" t="s">
        <v>484</v>
      </c>
      <c r="D52" s="26"/>
      <c r="E52" s="19" t="s">
        <v>485</v>
      </c>
      <c r="F52" s="60">
        <f>4987500000+20000000</f>
        <v>5007500000</v>
      </c>
      <c r="G52" s="19" t="s">
        <v>28</v>
      </c>
      <c r="H52" s="26"/>
      <c r="I52" s="19" t="s">
        <v>397</v>
      </c>
      <c r="J52" s="60">
        <v>13362125000</v>
      </c>
      <c r="K52" s="386">
        <v>5007500000</v>
      </c>
      <c r="L52" s="138">
        <f>K52-F52</f>
        <v>0</v>
      </c>
    </row>
    <row r="53" spans="1:12" ht="27" customHeight="1" x14ac:dyDescent="0.35">
      <c r="A53" s="19" t="s">
        <v>486</v>
      </c>
      <c r="B53" s="106" t="s">
        <v>487</v>
      </c>
      <c r="C53" s="19" t="s">
        <v>488</v>
      </c>
      <c r="D53" s="24"/>
      <c r="E53" s="19" t="s">
        <v>489</v>
      </c>
      <c r="F53" s="60">
        <v>2778500000</v>
      </c>
      <c r="G53" s="19" t="s">
        <v>28</v>
      </c>
      <c r="H53" s="24"/>
      <c r="I53" s="19" t="s">
        <v>397</v>
      </c>
      <c r="J53" s="60">
        <v>34400000000</v>
      </c>
    </row>
    <row r="54" spans="1:12" ht="1" customHeight="1" x14ac:dyDescent="0.35"/>
    <row r="55" spans="1:12" ht="27" customHeight="1" x14ac:dyDescent="0.35">
      <c r="A55" s="19" t="s">
        <v>490</v>
      </c>
      <c r="B55" s="106" t="s">
        <v>491</v>
      </c>
      <c r="C55" s="19" t="s">
        <v>492</v>
      </c>
      <c r="D55" s="24"/>
      <c r="E55" s="19" t="s">
        <v>493</v>
      </c>
      <c r="F55" s="60">
        <v>1377250000</v>
      </c>
      <c r="G55" s="19" t="s">
        <v>28</v>
      </c>
      <c r="H55" s="24"/>
      <c r="I55" s="19" t="s">
        <v>397</v>
      </c>
      <c r="J55" s="60">
        <v>9525600000</v>
      </c>
    </row>
    <row r="56" spans="1:12" ht="21" customHeight="1" x14ac:dyDescent="0.35">
      <c r="A56" s="19" t="s">
        <v>494</v>
      </c>
      <c r="B56" s="106" t="s">
        <v>495</v>
      </c>
      <c r="C56" s="19" t="s">
        <v>496</v>
      </c>
      <c r="D56" s="24"/>
      <c r="E56" s="19" t="s">
        <v>497</v>
      </c>
      <c r="F56" s="60">
        <v>1830000000</v>
      </c>
      <c r="G56" s="19" t="s">
        <v>28</v>
      </c>
      <c r="H56" s="24"/>
      <c r="I56" s="19" t="s">
        <v>397</v>
      </c>
      <c r="J56" s="60">
        <v>12000000000</v>
      </c>
    </row>
    <row r="57" spans="1:12" ht="30" customHeight="1" x14ac:dyDescent="0.35">
      <c r="A57" s="19" t="s">
        <v>498</v>
      </c>
      <c r="B57" s="106" t="s">
        <v>499</v>
      </c>
      <c r="C57" s="19" t="s">
        <v>500</v>
      </c>
      <c r="D57" s="26"/>
      <c r="E57" s="19" t="s">
        <v>65</v>
      </c>
      <c r="F57" s="60">
        <v>100000000</v>
      </c>
      <c r="G57" s="19" t="s">
        <v>28</v>
      </c>
      <c r="H57" s="26"/>
      <c r="I57" s="19" t="s">
        <v>335</v>
      </c>
      <c r="J57" s="60">
        <v>331000000</v>
      </c>
    </row>
    <row r="58" spans="1:12" ht="27" customHeight="1" x14ac:dyDescent="0.35">
      <c r="A58" s="19" t="s">
        <v>501</v>
      </c>
      <c r="B58" s="106" t="s">
        <v>502</v>
      </c>
      <c r="C58" s="19" t="s">
        <v>503</v>
      </c>
      <c r="D58" s="24"/>
      <c r="E58" s="19" t="s">
        <v>65</v>
      </c>
      <c r="F58" s="60">
        <v>100000000</v>
      </c>
      <c r="G58" s="19" t="s">
        <v>28</v>
      </c>
      <c r="H58" s="24"/>
      <c r="I58" s="19" t="s">
        <v>335</v>
      </c>
      <c r="J58" s="60">
        <v>331000000</v>
      </c>
    </row>
    <row r="59" spans="1:12" ht="21" customHeight="1" x14ac:dyDescent="0.25">
      <c r="A59" s="19" t="s">
        <v>504</v>
      </c>
      <c r="B59" s="106" t="s">
        <v>505</v>
      </c>
      <c r="C59" s="23" t="s">
        <v>506</v>
      </c>
      <c r="D59" s="24"/>
      <c r="E59" s="19" t="s">
        <v>507</v>
      </c>
      <c r="F59" s="60">
        <v>5962000000</v>
      </c>
      <c r="G59" s="19" t="s">
        <v>28</v>
      </c>
      <c r="H59" s="24"/>
      <c r="I59" s="19" t="s">
        <v>350</v>
      </c>
      <c r="J59" s="60">
        <v>21650000000</v>
      </c>
      <c r="K59" s="387">
        <v>5962000000</v>
      </c>
      <c r="L59" s="138">
        <f>K59-F59</f>
        <v>0</v>
      </c>
    </row>
    <row r="60" spans="1:12" ht="21" customHeight="1" x14ac:dyDescent="0.35">
      <c r="A60" s="19" t="s">
        <v>508</v>
      </c>
      <c r="B60" s="106" t="s">
        <v>509</v>
      </c>
      <c r="C60" s="19" t="s">
        <v>510</v>
      </c>
      <c r="D60" s="24"/>
      <c r="E60" s="19" t="s">
        <v>511</v>
      </c>
      <c r="F60" s="60">
        <v>4301000000</v>
      </c>
      <c r="G60" s="19" t="s">
        <v>28</v>
      </c>
      <c r="H60" s="24"/>
      <c r="I60" s="19" t="s">
        <v>350</v>
      </c>
      <c r="J60" s="60">
        <v>21546310000</v>
      </c>
    </row>
    <row r="61" spans="1:12" ht="27" customHeight="1" x14ac:dyDescent="0.35">
      <c r="A61" s="19" t="s">
        <v>512</v>
      </c>
      <c r="B61" s="106" t="s">
        <v>513</v>
      </c>
      <c r="C61" s="19" t="s">
        <v>514</v>
      </c>
      <c r="D61" s="24"/>
      <c r="E61" s="19" t="s">
        <v>65</v>
      </c>
      <c r="F61" s="60">
        <v>200000000</v>
      </c>
      <c r="G61" s="19" t="s">
        <v>28</v>
      </c>
      <c r="H61" s="24"/>
      <c r="I61" s="19" t="s">
        <v>335</v>
      </c>
      <c r="J61" s="60">
        <v>662000000</v>
      </c>
    </row>
    <row r="63" spans="1:12" x14ac:dyDescent="0.35">
      <c r="F63" s="117" t="s">
        <v>515</v>
      </c>
    </row>
    <row r="65" spans="1:10" ht="12.75" customHeight="1" x14ac:dyDescent="0.35">
      <c r="A65" s="547" t="s">
        <v>0</v>
      </c>
      <c r="B65" s="554" t="s">
        <v>1</v>
      </c>
      <c r="C65" s="558" t="s">
        <v>2</v>
      </c>
      <c r="D65" s="549" t="s">
        <v>3</v>
      </c>
      <c r="E65" s="550"/>
      <c r="F65" s="550"/>
      <c r="G65" s="551"/>
      <c r="H65" s="547" t="s">
        <v>4</v>
      </c>
      <c r="I65" s="556" t="s">
        <v>5</v>
      </c>
      <c r="J65" s="557"/>
    </row>
    <row r="66" spans="1:10" ht="21" x14ac:dyDescent="0.35">
      <c r="A66" s="548"/>
      <c r="B66" s="555"/>
      <c r="C66" s="559"/>
      <c r="D66" s="3" t="s">
        <v>6</v>
      </c>
      <c r="E66" s="3" t="s">
        <v>7</v>
      </c>
      <c r="F66" s="3" t="s">
        <v>8</v>
      </c>
      <c r="G66" s="3" t="s">
        <v>9</v>
      </c>
      <c r="H66" s="548"/>
      <c r="I66" s="4" t="s">
        <v>7</v>
      </c>
      <c r="J66" s="5" t="s">
        <v>10</v>
      </c>
    </row>
    <row r="67" spans="1:10" x14ac:dyDescent="0.35">
      <c r="A67" s="58" t="s">
        <v>90</v>
      </c>
      <c r="B67" s="110">
        <v>2</v>
      </c>
      <c r="C67" s="7">
        <v>3</v>
      </c>
      <c r="D67" s="7">
        <v>4</v>
      </c>
      <c r="E67" s="7">
        <v>5</v>
      </c>
      <c r="F67" s="7">
        <v>6</v>
      </c>
      <c r="G67" s="7">
        <v>7</v>
      </c>
      <c r="H67" s="7">
        <v>8</v>
      </c>
      <c r="I67" s="7">
        <v>9</v>
      </c>
      <c r="J67" s="7">
        <v>10</v>
      </c>
    </row>
    <row r="68" spans="1:10" x14ac:dyDescent="0.35">
      <c r="A68" s="58"/>
      <c r="B68" s="110" t="s">
        <v>317</v>
      </c>
      <c r="C68" s="7"/>
      <c r="D68" s="7"/>
      <c r="E68" s="7"/>
      <c r="F68" s="118">
        <f>F69+F87</f>
        <v>11431611000</v>
      </c>
      <c r="G68" s="7"/>
      <c r="H68" s="7"/>
      <c r="I68" s="7"/>
      <c r="J68" s="118">
        <f>J69+J87</f>
        <v>11431611000</v>
      </c>
    </row>
    <row r="69" spans="1:10" ht="38.15" customHeight="1" x14ac:dyDescent="0.35">
      <c r="A69" s="19" t="s">
        <v>516</v>
      </c>
      <c r="B69" s="106" t="s">
        <v>517</v>
      </c>
      <c r="C69" s="26" t="s">
        <v>518</v>
      </c>
      <c r="D69" s="26"/>
      <c r="E69" s="26" t="s">
        <v>519</v>
      </c>
      <c r="F69" s="60">
        <v>2205000000</v>
      </c>
      <c r="G69" s="19" t="s">
        <v>520</v>
      </c>
      <c r="H69" s="26"/>
      <c r="I69" s="26" t="s">
        <v>521</v>
      </c>
      <c r="J69" s="60">
        <v>2205000000</v>
      </c>
    </row>
    <row r="70" spans="1:10" ht="27" hidden="1" customHeight="1" x14ac:dyDescent="0.35">
      <c r="A70" s="19" t="s">
        <v>461</v>
      </c>
      <c r="B70" s="106" t="s">
        <v>462</v>
      </c>
      <c r="C70" s="19" t="s">
        <v>463</v>
      </c>
      <c r="D70" s="24"/>
      <c r="E70" s="19" t="s">
        <v>27</v>
      </c>
      <c r="F70" s="60">
        <v>200000000</v>
      </c>
      <c r="G70" s="19" t="s">
        <v>28</v>
      </c>
      <c r="H70" s="24"/>
      <c r="I70" s="19" t="s">
        <v>464</v>
      </c>
      <c r="J70" s="60">
        <v>200000000</v>
      </c>
    </row>
    <row r="71" spans="1:10" ht="26.15" hidden="1" customHeight="1" x14ac:dyDescent="0.35">
      <c r="A71" s="9" t="s">
        <v>465</v>
      </c>
      <c r="B71" s="111" t="s">
        <v>466</v>
      </c>
      <c r="C71" s="24"/>
      <c r="D71" s="24"/>
      <c r="E71" s="24"/>
      <c r="F71" s="59">
        <v>43426952500</v>
      </c>
      <c r="G71" s="24"/>
      <c r="H71" s="24"/>
      <c r="I71" s="24"/>
      <c r="J71" s="59">
        <v>43426952500</v>
      </c>
    </row>
    <row r="72" spans="1:10" ht="30" hidden="1" customHeight="1" x14ac:dyDescent="0.35">
      <c r="A72" s="19" t="s">
        <v>467</v>
      </c>
      <c r="B72" s="106" t="s">
        <v>468</v>
      </c>
      <c r="C72" s="19" t="s">
        <v>469</v>
      </c>
      <c r="D72" s="26"/>
      <c r="E72" s="19" t="s">
        <v>101</v>
      </c>
      <c r="F72" s="60">
        <v>485000000</v>
      </c>
      <c r="G72" s="19" t="s">
        <v>28</v>
      </c>
      <c r="H72" s="26"/>
      <c r="I72" s="19" t="s">
        <v>101</v>
      </c>
      <c r="J72" s="60">
        <v>485000000</v>
      </c>
    </row>
    <row r="73" spans="1:10" ht="27" hidden="1" customHeight="1" x14ac:dyDescent="0.35">
      <c r="A73" s="19" t="s">
        <v>470</v>
      </c>
      <c r="B73" s="106" t="s">
        <v>471</v>
      </c>
      <c r="C73" s="19" t="s">
        <v>472</v>
      </c>
      <c r="D73" s="24"/>
      <c r="E73" s="19" t="s">
        <v>46</v>
      </c>
      <c r="F73" s="60">
        <v>712000000</v>
      </c>
      <c r="G73" s="19" t="s">
        <v>28</v>
      </c>
      <c r="H73" s="24"/>
      <c r="I73" s="19" t="s">
        <v>46</v>
      </c>
      <c r="J73" s="60">
        <v>712000000</v>
      </c>
    </row>
    <row r="74" spans="1:10" ht="52" hidden="1" customHeight="1" x14ac:dyDescent="0.35">
      <c r="A74" s="19" t="s">
        <v>473</v>
      </c>
      <c r="B74" s="106" t="s">
        <v>474</v>
      </c>
      <c r="C74" s="26" t="s">
        <v>475</v>
      </c>
      <c r="D74" s="26"/>
      <c r="E74" s="26" t="s">
        <v>476</v>
      </c>
      <c r="F74" s="60">
        <v>4137091500</v>
      </c>
      <c r="G74" s="19" t="s">
        <v>28</v>
      </c>
      <c r="H74" s="26"/>
      <c r="I74" s="26" t="s">
        <v>477</v>
      </c>
      <c r="J74" s="60">
        <v>4137091500</v>
      </c>
    </row>
    <row r="75" spans="1:10" ht="30" hidden="1" customHeight="1" x14ac:dyDescent="0.35">
      <c r="A75" s="19" t="s">
        <v>478</v>
      </c>
      <c r="B75" s="106" t="s">
        <v>479</v>
      </c>
      <c r="C75" s="19" t="s">
        <v>480</v>
      </c>
      <c r="D75" s="26"/>
      <c r="E75" s="19" t="s">
        <v>481</v>
      </c>
      <c r="F75" s="60">
        <v>230000000</v>
      </c>
      <c r="G75" s="19" t="s">
        <v>28</v>
      </c>
      <c r="H75" s="26"/>
      <c r="I75" s="19" t="s">
        <v>432</v>
      </c>
      <c r="J75" s="60">
        <v>230000000</v>
      </c>
    </row>
    <row r="76" spans="1:10" ht="30" hidden="1" customHeight="1" x14ac:dyDescent="0.35">
      <c r="A76" s="19" t="s">
        <v>482</v>
      </c>
      <c r="B76" s="106" t="s">
        <v>483</v>
      </c>
      <c r="C76" s="19" t="s">
        <v>484</v>
      </c>
      <c r="D76" s="26"/>
      <c r="E76" s="19" t="s">
        <v>485</v>
      </c>
      <c r="F76" s="60">
        <v>4987500000</v>
      </c>
      <c r="G76" s="19" t="s">
        <v>28</v>
      </c>
      <c r="H76" s="26"/>
      <c r="I76" s="19" t="s">
        <v>397</v>
      </c>
      <c r="J76" s="60">
        <v>4987500000</v>
      </c>
    </row>
    <row r="77" spans="1:10" ht="27" hidden="1" customHeight="1" x14ac:dyDescent="0.35">
      <c r="A77" s="19" t="s">
        <v>486</v>
      </c>
      <c r="B77" s="106" t="s">
        <v>487</v>
      </c>
      <c r="C77" s="19" t="s">
        <v>488</v>
      </c>
      <c r="D77" s="24"/>
      <c r="E77" s="19" t="s">
        <v>489</v>
      </c>
      <c r="F77" s="60">
        <v>2778500000</v>
      </c>
      <c r="G77" s="19" t="s">
        <v>28</v>
      </c>
      <c r="H77" s="24"/>
      <c r="I77" s="19" t="s">
        <v>397</v>
      </c>
      <c r="J77" s="60">
        <v>2778500000</v>
      </c>
    </row>
    <row r="78" spans="1:10" ht="1" hidden="1" customHeight="1" x14ac:dyDescent="0.35"/>
    <row r="79" spans="1:10" ht="13" hidden="1" customHeight="1" x14ac:dyDescent="0.35">
      <c r="A79" s="58" t="s">
        <v>90</v>
      </c>
      <c r="B79" s="110">
        <v>2</v>
      </c>
      <c r="C79" s="7">
        <v>3</v>
      </c>
      <c r="D79" s="7">
        <v>4</v>
      </c>
      <c r="E79" s="7">
        <v>5</v>
      </c>
      <c r="F79" s="7">
        <v>6</v>
      </c>
      <c r="G79" s="7">
        <v>7</v>
      </c>
      <c r="H79" s="7">
        <v>8</v>
      </c>
      <c r="I79" s="7">
        <v>9</v>
      </c>
      <c r="J79" s="7">
        <v>6</v>
      </c>
    </row>
    <row r="80" spans="1:10" ht="27" hidden="1" customHeight="1" x14ac:dyDescent="0.35">
      <c r="A80" s="19" t="s">
        <v>490</v>
      </c>
      <c r="B80" s="106" t="s">
        <v>491</v>
      </c>
      <c r="C80" s="19" t="s">
        <v>492</v>
      </c>
      <c r="D80" s="24"/>
      <c r="E80" s="19" t="s">
        <v>493</v>
      </c>
      <c r="F80" s="60">
        <v>1377250000</v>
      </c>
      <c r="G80" s="19" t="s">
        <v>28</v>
      </c>
      <c r="H80" s="24"/>
      <c r="I80" s="19" t="s">
        <v>397</v>
      </c>
      <c r="J80" s="60">
        <v>1377250000</v>
      </c>
    </row>
    <row r="81" spans="1:10" ht="21" hidden="1" customHeight="1" x14ac:dyDescent="0.35">
      <c r="A81" s="19" t="s">
        <v>494</v>
      </c>
      <c r="B81" s="106" t="s">
        <v>495</v>
      </c>
      <c r="C81" s="19" t="s">
        <v>496</v>
      </c>
      <c r="D81" s="24"/>
      <c r="E81" s="19" t="s">
        <v>497</v>
      </c>
      <c r="F81" s="60">
        <v>1830000000</v>
      </c>
      <c r="G81" s="19" t="s">
        <v>28</v>
      </c>
      <c r="H81" s="24"/>
      <c r="I81" s="19" t="s">
        <v>397</v>
      </c>
      <c r="J81" s="60">
        <v>1830000000</v>
      </c>
    </row>
    <row r="82" spans="1:10" ht="30" hidden="1" customHeight="1" x14ac:dyDescent="0.35">
      <c r="A82" s="19" t="s">
        <v>498</v>
      </c>
      <c r="B82" s="106" t="s">
        <v>499</v>
      </c>
      <c r="C82" s="19" t="s">
        <v>500</v>
      </c>
      <c r="D82" s="26"/>
      <c r="E82" s="19" t="s">
        <v>65</v>
      </c>
      <c r="F82" s="60">
        <v>100000000</v>
      </c>
      <c r="G82" s="19" t="s">
        <v>28</v>
      </c>
      <c r="H82" s="26"/>
      <c r="I82" s="19" t="s">
        <v>335</v>
      </c>
      <c r="J82" s="60">
        <v>100000000</v>
      </c>
    </row>
    <row r="83" spans="1:10" ht="27" hidden="1" customHeight="1" x14ac:dyDescent="0.35">
      <c r="A83" s="19" t="s">
        <v>501</v>
      </c>
      <c r="B83" s="106" t="s">
        <v>502</v>
      </c>
      <c r="C83" s="19" t="s">
        <v>503</v>
      </c>
      <c r="D83" s="24"/>
      <c r="E83" s="19" t="s">
        <v>65</v>
      </c>
      <c r="F83" s="60">
        <v>100000000</v>
      </c>
      <c r="G83" s="19" t="s">
        <v>28</v>
      </c>
      <c r="H83" s="24"/>
      <c r="I83" s="19" t="s">
        <v>335</v>
      </c>
      <c r="J83" s="60">
        <v>100000000</v>
      </c>
    </row>
    <row r="84" spans="1:10" ht="21" hidden="1" customHeight="1" x14ac:dyDescent="0.35">
      <c r="A84" s="19" t="s">
        <v>504</v>
      </c>
      <c r="B84" s="106" t="s">
        <v>505</v>
      </c>
      <c r="C84" s="23" t="s">
        <v>506</v>
      </c>
      <c r="D84" s="24"/>
      <c r="E84" s="19" t="s">
        <v>507</v>
      </c>
      <c r="F84" s="60">
        <v>5962000000</v>
      </c>
      <c r="G84" s="19" t="s">
        <v>28</v>
      </c>
      <c r="H84" s="24"/>
      <c r="I84" s="19" t="s">
        <v>350</v>
      </c>
      <c r="J84" s="60">
        <v>5962000000</v>
      </c>
    </row>
    <row r="85" spans="1:10" ht="21" hidden="1" customHeight="1" x14ac:dyDescent="0.35">
      <c r="A85" s="19" t="s">
        <v>508</v>
      </c>
      <c r="B85" s="106" t="s">
        <v>509</v>
      </c>
      <c r="C85" s="19" t="s">
        <v>510</v>
      </c>
      <c r="D85" s="24"/>
      <c r="E85" s="19" t="s">
        <v>511</v>
      </c>
      <c r="F85" s="60">
        <v>4301000000</v>
      </c>
      <c r="G85" s="19" t="s">
        <v>28</v>
      </c>
      <c r="H85" s="24"/>
      <c r="I85" s="19" t="s">
        <v>350</v>
      </c>
      <c r="J85" s="60">
        <v>4301000000</v>
      </c>
    </row>
    <row r="86" spans="1:10" ht="27" hidden="1" customHeight="1" x14ac:dyDescent="0.35">
      <c r="A86" s="19" t="s">
        <v>512</v>
      </c>
      <c r="B86" s="106" t="s">
        <v>513</v>
      </c>
      <c r="C86" s="19" t="s">
        <v>514</v>
      </c>
      <c r="D86" s="24"/>
      <c r="E86" s="19" t="s">
        <v>65</v>
      </c>
      <c r="F86" s="60">
        <v>200000000</v>
      </c>
      <c r="G86" s="19" t="s">
        <v>28</v>
      </c>
      <c r="H86" s="24"/>
      <c r="I86" s="19" t="s">
        <v>335</v>
      </c>
      <c r="J86" s="60">
        <v>200000000</v>
      </c>
    </row>
    <row r="87" spans="1:10" ht="65.150000000000006" customHeight="1" x14ac:dyDescent="0.35">
      <c r="A87" s="19" t="s">
        <v>522</v>
      </c>
      <c r="B87" s="106" t="s">
        <v>523</v>
      </c>
      <c r="C87" s="26" t="s">
        <v>524</v>
      </c>
      <c r="D87" s="26"/>
      <c r="E87" s="26" t="s">
        <v>525</v>
      </c>
      <c r="F87" s="60">
        <v>9226611000</v>
      </c>
      <c r="G87" s="19" t="s">
        <v>526</v>
      </c>
      <c r="H87" s="26"/>
      <c r="I87" s="26" t="s">
        <v>527</v>
      </c>
      <c r="J87" s="60">
        <v>9226611000</v>
      </c>
    </row>
    <row r="88" spans="1:10" x14ac:dyDescent="0.35">
      <c r="A88" s="552" t="s">
        <v>515</v>
      </c>
      <c r="B88" s="553"/>
      <c r="C88" s="553"/>
      <c r="D88" s="553"/>
      <c r="E88" s="553"/>
    </row>
    <row r="90" spans="1:10" x14ac:dyDescent="0.35">
      <c r="A90" s="547" t="s">
        <v>0</v>
      </c>
      <c r="B90" s="554" t="s">
        <v>1</v>
      </c>
      <c r="C90" s="547" t="s">
        <v>2</v>
      </c>
      <c r="D90" s="549" t="s">
        <v>3</v>
      </c>
      <c r="E90" s="550"/>
      <c r="F90" s="550"/>
      <c r="G90" s="551"/>
      <c r="H90" s="547" t="s">
        <v>4</v>
      </c>
      <c r="I90" s="549" t="s">
        <v>5</v>
      </c>
      <c r="J90" s="551"/>
    </row>
    <row r="91" spans="1:10" ht="21" x14ac:dyDescent="0.35">
      <c r="A91" s="548"/>
      <c r="B91" s="555"/>
      <c r="C91" s="548"/>
      <c r="D91" s="3" t="s">
        <v>6</v>
      </c>
      <c r="E91" s="3" t="s">
        <v>7</v>
      </c>
      <c r="F91" s="3" t="s">
        <v>8</v>
      </c>
      <c r="G91" s="3" t="s">
        <v>9</v>
      </c>
      <c r="H91" s="548"/>
      <c r="I91" s="3" t="s">
        <v>7</v>
      </c>
      <c r="J91" s="3" t="s">
        <v>10</v>
      </c>
    </row>
    <row r="92" spans="1:10" x14ac:dyDescent="0.35">
      <c r="A92" s="58" t="s">
        <v>90</v>
      </c>
      <c r="B92" s="110">
        <v>2</v>
      </c>
      <c r="C92" s="7">
        <v>3</v>
      </c>
      <c r="D92" s="7">
        <v>4</v>
      </c>
      <c r="E92" s="7">
        <v>5</v>
      </c>
      <c r="F92" s="7">
        <v>6</v>
      </c>
      <c r="G92" s="7">
        <v>7</v>
      </c>
      <c r="H92" s="7">
        <v>8</v>
      </c>
      <c r="I92" s="7">
        <v>9</v>
      </c>
      <c r="J92" s="7">
        <v>10</v>
      </c>
    </row>
    <row r="93" spans="1:10" x14ac:dyDescent="0.35">
      <c r="A93" s="58"/>
      <c r="B93" s="110" t="s">
        <v>317</v>
      </c>
      <c r="C93" s="7"/>
      <c r="D93" s="7"/>
      <c r="E93" s="7"/>
      <c r="F93" s="118">
        <f>F94+F95</f>
        <v>11000000000</v>
      </c>
      <c r="G93" s="7"/>
      <c r="H93" s="7"/>
      <c r="I93" s="7"/>
      <c r="J93" s="118">
        <f>J94+J95</f>
        <v>11000000000</v>
      </c>
    </row>
    <row r="94" spans="1:10" ht="45" x14ac:dyDescent="0.35">
      <c r="A94" s="19" t="s">
        <v>528</v>
      </c>
      <c r="B94" s="106" t="s">
        <v>529</v>
      </c>
      <c r="C94" s="26" t="s">
        <v>530</v>
      </c>
      <c r="D94" s="26"/>
      <c r="E94" s="26" t="s">
        <v>531</v>
      </c>
      <c r="F94" s="60">
        <v>4000000000</v>
      </c>
      <c r="G94" s="19" t="s">
        <v>532</v>
      </c>
      <c r="H94" s="26"/>
      <c r="I94" s="26" t="s">
        <v>527</v>
      </c>
      <c r="J94" s="60">
        <v>4000000000</v>
      </c>
    </row>
    <row r="95" spans="1:10" x14ac:dyDescent="0.35">
      <c r="A95" s="19" t="s">
        <v>533</v>
      </c>
      <c r="B95" s="106" t="s">
        <v>534</v>
      </c>
      <c r="C95" s="19" t="s">
        <v>535</v>
      </c>
      <c r="D95" s="24"/>
      <c r="E95" s="19" t="s">
        <v>536</v>
      </c>
      <c r="F95" s="60">
        <v>7000000000</v>
      </c>
      <c r="G95" s="19" t="s">
        <v>532</v>
      </c>
      <c r="H95" s="24"/>
      <c r="I95" s="19" t="s">
        <v>350</v>
      </c>
      <c r="J95" s="60">
        <v>7000000000</v>
      </c>
    </row>
  </sheetData>
  <autoFilter ref="G1:G102"/>
  <mergeCells count="21">
    <mergeCell ref="I65:J65"/>
    <mergeCell ref="A1:K1"/>
    <mergeCell ref="A2:K2"/>
    <mergeCell ref="A3:A4"/>
    <mergeCell ref="B3:B4"/>
    <mergeCell ref="C3:C4"/>
    <mergeCell ref="D3:G3"/>
    <mergeCell ref="H3:H4"/>
    <mergeCell ref="I3:J3"/>
    <mergeCell ref="A65:A66"/>
    <mergeCell ref="B65:B66"/>
    <mergeCell ref="C65:C66"/>
    <mergeCell ref="D65:G65"/>
    <mergeCell ref="H65:H66"/>
    <mergeCell ref="I90:J90"/>
    <mergeCell ref="A88:E88"/>
    <mergeCell ref="A90:A91"/>
    <mergeCell ref="B90:B91"/>
    <mergeCell ref="C90:C91"/>
    <mergeCell ref="D90:G90"/>
    <mergeCell ref="H90:H9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opLeftCell="A35" zoomScale="70" zoomScaleNormal="70" workbookViewId="0">
      <selection activeCell="F42" sqref="F42"/>
    </sheetView>
  </sheetViews>
  <sheetFormatPr defaultColWidth="9.1796875" defaultRowHeight="13" x14ac:dyDescent="0.35"/>
  <cols>
    <col min="1" max="1" width="16" style="2" customWidth="1"/>
    <col min="2" max="2" width="41.81640625" style="2" customWidth="1"/>
    <col min="3" max="3" width="24" style="2" customWidth="1"/>
    <col min="4" max="7" width="20" style="2" customWidth="1"/>
    <col min="8" max="8" width="24" style="2" customWidth="1"/>
    <col min="9" max="10" width="20" style="2" customWidth="1"/>
    <col min="11" max="11" width="2.26953125" style="2" customWidth="1"/>
    <col min="12" max="16384" width="9.1796875" style="2"/>
  </cols>
  <sheetData>
    <row r="1" spans="1:11" ht="52.4" customHeight="1" x14ac:dyDescent="0.35">
      <c r="A1" s="546" t="s">
        <v>312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</row>
    <row r="2" spans="1:11" ht="11.25" customHeight="1" x14ac:dyDescent="0.35">
      <c r="A2" s="482" t="s">
        <v>3375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</row>
    <row r="3" spans="1:11" ht="25" customHeight="1" x14ac:dyDescent="0.35">
      <c r="A3" s="547" t="s">
        <v>0</v>
      </c>
      <c r="B3" s="547" t="s">
        <v>1</v>
      </c>
      <c r="C3" s="547" t="s">
        <v>2</v>
      </c>
      <c r="D3" s="549" t="s">
        <v>3</v>
      </c>
      <c r="E3" s="550"/>
      <c r="F3" s="550"/>
      <c r="G3" s="551"/>
      <c r="H3" s="547" t="s">
        <v>4</v>
      </c>
      <c r="I3" s="549" t="s">
        <v>5</v>
      </c>
      <c r="J3" s="551"/>
    </row>
    <row r="4" spans="1:11" ht="25" customHeight="1" x14ac:dyDescent="0.35">
      <c r="A4" s="548"/>
      <c r="B4" s="548"/>
      <c r="C4" s="548"/>
      <c r="D4" s="3" t="s">
        <v>6</v>
      </c>
      <c r="E4" s="3" t="s">
        <v>7</v>
      </c>
      <c r="F4" s="3" t="s">
        <v>8</v>
      </c>
      <c r="G4" s="3" t="s">
        <v>9</v>
      </c>
      <c r="H4" s="548"/>
      <c r="I4" s="3" t="s">
        <v>7</v>
      </c>
      <c r="J4" s="3" t="s">
        <v>10</v>
      </c>
    </row>
    <row r="5" spans="1:11" ht="13" customHeight="1" x14ac:dyDescent="0.35">
      <c r="A5" s="58" t="s">
        <v>90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  <c r="J5" s="7">
        <v>10</v>
      </c>
    </row>
    <row r="6" spans="1:11" ht="13" customHeight="1" x14ac:dyDescent="0.3">
      <c r="A6" s="9" t="s">
        <v>314</v>
      </c>
      <c r="B6" s="9" t="s">
        <v>315</v>
      </c>
      <c r="C6" s="10"/>
      <c r="D6" s="10"/>
      <c r="E6" s="10"/>
      <c r="F6" s="59">
        <v>17044144660</v>
      </c>
      <c r="G6" s="10"/>
      <c r="H6" s="10"/>
      <c r="I6" s="10"/>
      <c r="J6" s="59">
        <v>59387141545</v>
      </c>
    </row>
    <row r="7" spans="1:11" ht="18" customHeight="1" x14ac:dyDescent="0.35">
      <c r="A7" s="9" t="s">
        <v>538</v>
      </c>
      <c r="B7" s="9" t="s">
        <v>539</v>
      </c>
      <c r="C7" s="24"/>
      <c r="D7" s="24"/>
      <c r="E7" s="24"/>
      <c r="F7" s="59">
        <v>17044144660</v>
      </c>
      <c r="G7" s="24"/>
      <c r="H7" s="24"/>
      <c r="I7" s="24"/>
      <c r="J7" s="59">
        <v>59387141545</v>
      </c>
    </row>
    <row r="8" spans="1:11" ht="84" customHeight="1" x14ac:dyDescent="0.35">
      <c r="A8" s="9" t="s">
        <v>540</v>
      </c>
      <c r="B8" s="9" t="s">
        <v>13</v>
      </c>
      <c r="C8" s="26" t="s">
        <v>3376</v>
      </c>
      <c r="D8" s="26"/>
      <c r="E8" s="26" t="s">
        <v>3377</v>
      </c>
      <c r="F8" s="59">
        <v>3368510000</v>
      </c>
      <c r="G8" s="26"/>
      <c r="H8" s="26"/>
      <c r="I8" s="26" t="s">
        <v>3378</v>
      </c>
      <c r="J8" s="59">
        <v>10072498384</v>
      </c>
    </row>
    <row r="9" spans="1:11" ht="92.15" customHeight="1" x14ac:dyDescent="0.35">
      <c r="A9" s="19" t="s">
        <v>3379</v>
      </c>
      <c r="B9" s="77" t="s">
        <v>24</v>
      </c>
      <c r="C9" s="26" t="s">
        <v>3380</v>
      </c>
      <c r="D9" s="19" t="s">
        <v>3381</v>
      </c>
      <c r="E9" s="26" t="s">
        <v>3382</v>
      </c>
      <c r="F9" s="60">
        <v>294469000</v>
      </c>
      <c r="G9" s="19" t="s">
        <v>28</v>
      </c>
      <c r="H9" s="26"/>
      <c r="I9" s="26" t="s">
        <v>3382</v>
      </c>
      <c r="J9" s="60">
        <v>1819723923</v>
      </c>
    </row>
    <row r="10" spans="1:11" ht="57" customHeight="1" x14ac:dyDescent="0.35">
      <c r="A10" s="19" t="s">
        <v>3383</v>
      </c>
      <c r="B10" s="77" t="s">
        <v>30</v>
      </c>
      <c r="C10" s="26" t="s">
        <v>3384</v>
      </c>
      <c r="D10" s="19" t="s">
        <v>40</v>
      </c>
      <c r="E10" s="26" t="s">
        <v>3385</v>
      </c>
      <c r="F10" s="60">
        <v>1052315000</v>
      </c>
      <c r="G10" s="19" t="s">
        <v>28</v>
      </c>
      <c r="H10" s="26"/>
      <c r="I10" s="26" t="s">
        <v>3386</v>
      </c>
      <c r="J10" s="60">
        <v>2487485605</v>
      </c>
    </row>
    <row r="11" spans="1:11" ht="97" customHeight="1" x14ac:dyDescent="0.35">
      <c r="A11" s="19" t="s">
        <v>3387</v>
      </c>
      <c r="B11" s="77" t="s">
        <v>34</v>
      </c>
      <c r="C11" s="26" t="s">
        <v>3388</v>
      </c>
      <c r="D11" s="19" t="s">
        <v>40</v>
      </c>
      <c r="E11" s="26" t="s">
        <v>1804</v>
      </c>
      <c r="F11" s="60">
        <v>1038860000</v>
      </c>
      <c r="G11" s="19" t="s">
        <v>28</v>
      </c>
      <c r="H11" s="26"/>
      <c r="I11" s="26" t="s">
        <v>1804</v>
      </c>
      <c r="J11" s="60">
        <v>3327265000</v>
      </c>
    </row>
    <row r="12" spans="1:11" ht="62.15" customHeight="1" x14ac:dyDescent="0.35">
      <c r="A12" s="19" t="s">
        <v>3389</v>
      </c>
      <c r="B12" s="77" t="s">
        <v>38</v>
      </c>
      <c r="C12" s="26" t="s">
        <v>3390</v>
      </c>
      <c r="D12" s="26"/>
      <c r="E12" s="26" t="s">
        <v>3391</v>
      </c>
      <c r="F12" s="60">
        <v>482110000</v>
      </c>
      <c r="G12" s="19" t="s">
        <v>28</v>
      </c>
      <c r="H12" s="26"/>
      <c r="I12" s="26" t="s">
        <v>3392</v>
      </c>
      <c r="J12" s="61">
        <v>0</v>
      </c>
    </row>
    <row r="13" spans="1:11" ht="54" customHeight="1" x14ac:dyDescent="0.35">
      <c r="A13" s="19" t="s">
        <v>3393</v>
      </c>
      <c r="B13" s="77" t="s">
        <v>97</v>
      </c>
      <c r="C13" s="26" t="s">
        <v>3394</v>
      </c>
      <c r="D13" s="19" t="s">
        <v>40</v>
      </c>
      <c r="E13" s="26" t="s">
        <v>3395</v>
      </c>
      <c r="F13" s="60">
        <v>180280000</v>
      </c>
      <c r="G13" s="19" t="s">
        <v>28</v>
      </c>
      <c r="H13" s="26"/>
      <c r="I13" s="26" t="s">
        <v>3395</v>
      </c>
      <c r="J13" s="60">
        <v>670395820</v>
      </c>
    </row>
    <row r="14" spans="1:11" ht="62.15" customHeight="1" x14ac:dyDescent="0.35">
      <c r="A14" s="19" t="s">
        <v>3396</v>
      </c>
      <c r="B14" s="77" t="s">
        <v>43</v>
      </c>
      <c r="C14" s="26" t="s">
        <v>3397</v>
      </c>
      <c r="D14" s="19" t="s">
        <v>40</v>
      </c>
      <c r="E14" s="26" t="s">
        <v>3398</v>
      </c>
      <c r="F14" s="60">
        <v>39096000</v>
      </c>
      <c r="G14" s="19" t="s">
        <v>28</v>
      </c>
      <c r="H14" s="26"/>
      <c r="I14" s="26" t="s">
        <v>3398</v>
      </c>
      <c r="J14" s="60">
        <v>208708300</v>
      </c>
    </row>
    <row r="15" spans="1:11" ht="19" customHeight="1" x14ac:dyDescent="0.35">
      <c r="A15" s="19" t="s">
        <v>3399</v>
      </c>
      <c r="B15" s="77" t="s">
        <v>48</v>
      </c>
      <c r="C15" s="19" t="s">
        <v>2310</v>
      </c>
      <c r="D15" s="19" t="s">
        <v>40</v>
      </c>
      <c r="E15" s="19" t="s">
        <v>27</v>
      </c>
      <c r="F15" s="60">
        <v>57750000</v>
      </c>
      <c r="G15" s="19" t="s">
        <v>28</v>
      </c>
      <c r="H15" s="24"/>
      <c r="I15" s="19" t="s">
        <v>27</v>
      </c>
      <c r="J15" s="60">
        <v>335422500</v>
      </c>
    </row>
    <row r="16" spans="1:11" ht="27" customHeight="1" x14ac:dyDescent="0.35">
      <c r="A16" s="19" t="s">
        <v>3400</v>
      </c>
      <c r="B16" s="77" t="s">
        <v>51</v>
      </c>
      <c r="C16" s="23" t="s">
        <v>3401</v>
      </c>
      <c r="D16" s="19" t="s">
        <v>40</v>
      </c>
      <c r="E16" s="19" t="s">
        <v>27</v>
      </c>
      <c r="F16" s="60">
        <v>223630000</v>
      </c>
      <c r="G16" s="19" t="s">
        <v>28</v>
      </c>
      <c r="H16" s="24"/>
      <c r="I16" s="19" t="s">
        <v>27</v>
      </c>
      <c r="J16" s="60">
        <v>1223497236</v>
      </c>
    </row>
    <row r="17" spans="1:10" ht="62.15" customHeight="1" x14ac:dyDescent="0.35">
      <c r="A17" s="9" t="s">
        <v>569</v>
      </c>
      <c r="B17" s="9" t="s">
        <v>54</v>
      </c>
      <c r="C17" s="26" t="s">
        <v>3402</v>
      </c>
      <c r="D17" s="26"/>
      <c r="E17" s="26" t="s">
        <v>93</v>
      </c>
      <c r="F17" s="59">
        <v>56266000</v>
      </c>
      <c r="G17" s="26"/>
      <c r="H17" s="26"/>
      <c r="I17" s="26" t="s">
        <v>93</v>
      </c>
      <c r="J17" s="59">
        <v>175203250</v>
      </c>
    </row>
    <row r="18" spans="1:10" ht="21" customHeight="1" x14ac:dyDescent="0.35">
      <c r="A18" s="19" t="s">
        <v>3403</v>
      </c>
      <c r="B18" s="77" t="s">
        <v>59</v>
      </c>
      <c r="C18" s="19" t="s">
        <v>3404</v>
      </c>
      <c r="D18" s="19" t="s">
        <v>40</v>
      </c>
      <c r="E18" s="19" t="s">
        <v>694</v>
      </c>
      <c r="F18" s="60">
        <v>37934000</v>
      </c>
      <c r="G18" s="19" t="s">
        <v>28</v>
      </c>
      <c r="H18" s="24"/>
      <c r="I18" s="19" t="s">
        <v>694</v>
      </c>
      <c r="J18" s="60">
        <v>122102000</v>
      </c>
    </row>
    <row r="19" spans="1:10" ht="19" customHeight="1" x14ac:dyDescent="0.35">
      <c r="A19" s="19" t="s">
        <v>3405</v>
      </c>
      <c r="B19" s="77" t="s">
        <v>63</v>
      </c>
      <c r="C19" s="19" t="s">
        <v>3406</v>
      </c>
      <c r="D19" s="19" t="s">
        <v>40</v>
      </c>
      <c r="E19" s="19" t="s">
        <v>696</v>
      </c>
      <c r="F19" s="60">
        <v>18332000</v>
      </c>
      <c r="G19" s="19" t="s">
        <v>28</v>
      </c>
      <c r="H19" s="24"/>
      <c r="I19" s="19" t="s">
        <v>696</v>
      </c>
      <c r="J19" s="60">
        <v>53101250</v>
      </c>
    </row>
    <row r="20" spans="1:10" ht="70" customHeight="1" x14ac:dyDescent="0.35">
      <c r="A20" s="9" t="s">
        <v>573</v>
      </c>
      <c r="B20" s="9" t="s">
        <v>67</v>
      </c>
      <c r="C20" s="26" t="s">
        <v>3407</v>
      </c>
      <c r="D20" s="26"/>
      <c r="E20" s="26" t="s">
        <v>93</v>
      </c>
      <c r="F20" s="59">
        <v>323822000</v>
      </c>
      <c r="G20" s="26"/>
      <c r="H20" s="26"/>
      <c r="I20" s="26" t="s">
        <v>93</v>
      </c>
      <c r="J20" s="59">
        <v>1579505000</v>
      </c>
    </row>
    <row r="21" spans="1:10" ht="21" customHeight="1" x14ac:dyDescent="0.35">
      <c r="A21" s="19" t="s">
        <v>3408</v>
      </c>
      <c r="B21" s="77" t="s">
        <v>72</v>
      </c>
      <c r="C21" s="19" t="s">
        <v>3409</v>
      </c>
      <c r="D21" s="19" t="s">
        <v>3410</v>
      </c>
      <c r="E21" s="19" t="s">
        <v>3411</v>
      </c>
      <c r="F21" s="60">
        <v>115000000</v>
      </c>
      <c r="G21" s="19" t="s">
        <v>28</v>
      </c>
      <c r="H21" s="24"/>
      <c r="I21" s="19" t="s">
        <v>694</v>
      </c>
      <c r="J21" s="60">
        <v>517480000</v>
      </c>
    </row>
    <row r="22" spans="1:10" ht="21" customHeight="1" x14ac:dyDescent="0.35">
      <c r="A22" s="19" t="s">
        <v>3412</v>
      </c>
      <c r="B22" s="77" t="s">
        <v>78</v>
      </c>
      <c r="C22" s="19" t="s">
        <v>3413</v>
      </c>
      <c r="D22" s="19" t="s">
        <v>40</v>
      </c>
      <c r="E22" s="19" t="s">
        <v>2324</v>
      </c>
      <c r="F22" s="60">
        <v>39822000</v>
      </c>
      <c r="G22" s="19" t="s">
        <v>28</v>
      </c>
      <c r="H22" s="24"/>
      <c r="I22" s="19" t="s">
        <v>2324</v>
      </c>
      <c r="J22" s="60">
        <v>286506250</v>
      </c>
    </row>
    <row r="23" spans="1:10" ht="19" customHeight="1" x14ac:dyDescent="0.35">
      <c r="A23" s="19" t="s">
        <v>3414</v>
      </c>
      <c r="B23" s="77" t="s">
        <v>100</v>
      </c>
      <c r="C23" s="19" t="s">
        <v>3415</v>
      </c>
      <c r="D23" s="19" t="s">
        <v>40</v>
      </c>
      <c r="E23" s="19" t="s">
        <v>2324</v>
      </c>
      <c r="F23" s="60">
        <v>30000000</v>
      </c>
      <c r="G23" s="19" t="s">
        <v>28</v>
      </c>
      <c r="H23" s="24"/>
      <c r="I23" s="19" t="s">
        <v>2324</v>
      </c>
      <c r="J23" s="60">
        <v>255506250</v>
      </c>
    </row>
    <row r="24" spans="1:10" ht="21" customHeight="1" x14ac:dyDescent="0.35">
      <c r="A24" s="19" t="s">
        <v>3416</v>
      </c>
      <c r="B24" s="77" t="s">
        <v>83</v>
      </c>
      <c r="C24" s="19" t="s">
        <v>3417</v>
      </c>
      <c r="D24" s="19" t="s">
        <v>40</v>
      </c>
      <c r="E24" s="19" t="s">
        <v>2324</v>
      </c>
      <c r="F24" s="60">
        <v>50000000</v>
      </c>
      <c r="G24" s="19" t="s">
        <v>28</v>
      </c>
      <c r="H24" s="24"/>
      <c r="I24" s="19" t="s">
        <v>2324</v>
      </c>
      <c r="J24" s="60">
        <v>265506250</v>
      </c>
    </row>
    <row r="25" spans="1:10" ht="19" customHeight="1" x14ac:dyDescent="0.35">
      <c r="A25" s="19" t="s">
        <v>3418</v>
      </c>
      <c r="B25" s="77" t="s">
        <v>102</v>
      </c>
      <c r="C25" s="19" t="s">
        <v>3419</v>
      </c>
      <c r="D25" s="19" t="s">
        <v>40</v>
      </c>
      <c r="E25" s="19" t="s">
        <v>694</v>
      </c>
      <c r="F25" s="60">
        <v>89000000</v>
      </c>
      <c r="G25" s="19" t="s">
        <v>28</v>
      </c>
      <c r="H25" s="24"/>
      <c r="I25" s="19" t="s">
        <v>694</v>
      </c>
      <c r="J25" s="60">
        <v>254506250</v>
      </c>
    </row>
    <row r="26" spans="1:10" ht="38.15" customHeight="1" x14ac:dyDescent="0.35">
      <c r="A26" s="9" t="s">
        <v>3420</v>
      </c>
      <c r="B26" s="9" t="s">
        <v>3421</v>
      </c>
      <c r="C26" s="26" t="s">
        <v>3422</v>
      </c>
      <c r="D26" s="26"/>
      <c r="E26" s="26" t="s">
        <v>93</v>
      </c>
      <c r="F26" s="59">
        <v>7256176000</v>
      </c>
      <c r="G26" s="26"/>
      <c r="H26" s="26"/>
      <c r="I26" s="26" t="s">
        <v>93</v>
      </c>
      <c r="J26" s="59">
        <v>23468216623</v>
      </c>
    </row>
    <row r="27" spans="1:10" ht="62.15" customHeight="1" x14ac:dyDescent="0.35">
      <c r="A27" s="19" t="s">
        <v>3423</v>
      </c>
      <c r="B27" s="77" t="s">
        <v>3424</v>
      </c>
      <c r="C27" s="26" t="s">
        <v>3425</v>
      </c>
      <c r="D27" s="19" t="s">
        <v>40</v>
      </c>
      <c r="E27" s="26" t="s">
        <v>3426</v>
      </c>
      <c r="F27" s="60">
        <v>775530000</v>
      </c>
      <c r="G27" s="19" t="s">
        <v>28</v>
      </c>
      <c r="H27" s="26"/>
      <c r="I27" s="26" t="s">
        <v>3427</v>
      </c>
      <c r="J27" s="60">
        <v>1720370900</v>
      </c>
    </row>
    <row r="28" spans="1:10" ht="35.15" customHeight="1" x14ac:dyDescent="0.35">
      <c r="A28" s="19" t="s">
        <v>3428</v>
      </c>
      <c r="B28" s="77" t="s">
        <v>3429</v>
      </c>
      <c r="C28" s="19" t="s">
        <v>3430</v>
      </c>
      <c r="D28" s="19" t="s">
        <v>40</v>
      </c>
      <c r="E28" s="19" t="s">
        <v>696</v>
      </c>
      <c r="F28" s="60">
        <v>287510000</v>
      </c>
      <c r="G28" s="19" t="s">
        <v>28</v>
      </c>
      <c r="H28" s="26"/>
      <c r="I28" s="19" t="s">
        <v>696</v>
      </c>
      <c r="J28" s="60">
        <v>401435050</v>
      </c>
    </row>
    <row r="29" spans="1:10" ht="122.15" customHeight="1" x14ac:dyDescent="0.35">
      <c r="A29" s="19" t="s">
        <v>3431</v>
      </c>
      <c r="B29" s="77" t="s">
        <v>3432</v>
      </c>
      <c r="C29" s="26" t="s">
        <v>3433</v>
      </c>
      <c r="D29" s="19" t="s">
        <v>40</v>
      </c>
      <c r="E29" s="26" t="s">
        <v>3434</v>
      </c>
      <c r="F29" s="60">
        <v>6193136000</v>
      </c>
      <c r="G29" s="19" t="s">
        <v>28</v>
      </c>
      <c r="H29" s="26"/>
      <c r="I29" s="26" t="s">
        <v>3435</v>
      </c>
      <c r="J29" s="60">
        <v>21346410673</v>
      </c>
    </row>
    <row r="30" spans="1:10" ht="38.15" customHeight="1" x14ac:dyDescent="0.35">
      <c r="A30" s="9" t="s">
        <v>3436</v>
      </c>
      <c r="B30" s="9" t="s">
        <v>3437</v>
      </c>
      <c r="C30" s="26" t="s">
        <v>3438</v>
      </c>
      <c r="D30" s="26"/>
      <c r="E30" s="26" t="s">
        <v>93</v>
      </c>
      <c r="F30" s="59">
        <v>1112370000</v>
      </c>
      <c r="G30" s="26"/>
      <c r="H30" s="26"/>
      <c r="I30" s="26" t="s">
        <v>93</v>
      </c>
      <c r="J30" s="59">
        <v>2902570000</v>
      </c>
    </row>
    <row r="31" spans="1:10" ht="27" customHeight="1" x14ac:dyDescent="0.35">
      <c r="A31" s="19" t="s">
        <v>3439</v>
      </c>
      <c r="B31" s="77" t="s">
        <v>3440</v>
      </c>
      <c r="C31" s="19" t="s">
        <v>3441</v>
      </c>
      <c r="D31" s="19" t="s">
        <v>40</v>
      </c>
      <c r="E31" s="19" t="s">
        <v>696</v>
      </c>
      <c r="F31" s="60">
        <v>219910000</v>
      </c>
      <c r="G31" s="19" t="s">
        <v>28</v>
      </c>
      <c r="H31" s="24"/>
      <c r="I31" s="19" t="s">
        <v>696</v>
      </c>
      <c r="J31" s="60">
        <v>308215100</v>
      </c>
    </row>
    <row r="32" spans="1:10" ht="27" customHeight="1" x14ac:dyDescent="0.35">
      <c r="A32" s="19" t="s">
        <v>3442</v>
      </c>
      <c r="B32" s="77" t="s">
        <v>3443</v>
      </c>
      <c r="C32" s="19" t="s">
        <v>3444</v>
      </c>
      <c r="D32" s="19" t="s">
        <v>40</v>
      </c>
      <c r="E32" s="19" t="s">
        <v>696</v>
      </c>
      <c r="F32" s="60">
        <v>225810000</v>
      </c>
      <c r="G32" s="19" t="s">
        <v>28</v>
      </c>
      <c r="H32" s="24"/>
      <c r="I32" s="19" t="s">
        <v>696</v>
      </c>
      <c r="J32" s="60">
        <v>377044600</v>
      </c>
    </row>
    <row r="33" spans="1:10" ht="81" customHeight="1" x14ac:dyDescent="0.35">
      <c r="A33" s="19" t="s">
        <v>3445</v>
      </c>
      <c r="B33" s="77" t="s">
        <v>3446</v>
      </c>
      <c r="C33" s="26" t="s">
        <v>3447</v>
      </c>
      <c r="D33" s="19" t="s">
        <v>40</v>
      </c>
      <c r="E33" s="26" t="s">
        <v>3448</v>
      </c>
      <c r="F33" s="60">
        <v>666650000</v>
      </c>
      <c r="G33" s="19" t="s">
        <v>28</v>
      </c>
      <c r="H33" s="26"/>
      <c r="I33" s="26" t="s">
        <v>3449</v>
      </c>
      <c r="J33" s="60">
        <v>2217310300</v>
      </c>
    </row>
    <row r="34" spans="1:10" ht="73" customHeight="1" x14ac:dyDescent="0.35">
      <c r="A34" s="9" t="s">
        <v>3450</v>
      </c>
      <c r="B34" s="9" t="s">
        <v>3451</v>
      </c>
      <c r="C34" s="26" t="s">
        <v>3452</v>
      </c>
      <c r="D34" s="26"/>
      <c r="E34" s="26" t="s">
        <v>3453</v>
      </c>
      <c r="F34" s="59">
        <v>3597500660</v>
      </c>
      <c r="G34" s="26"/>
      <c r="H34" s="26"/>
      <c r="I34" s="26" t="s">
        <v>3453</v>
      </c>
      <c r="J34" s="59">
        <v>18019990912</v>
      </c>
    </row>
    <row r="35" spans="1:10" ht="30" customHeight="1" x14ac:dyDescent="0.35">
      <c r="A35" s="19" t="s">
        <v>3454</v>
      </c>
      <c r="B35" s="77" t="s">
        <v>3455</v>
      </c>
      <c r="C35" s="19" t="s">
        <v>3456</v>
      </c>
      <c r="D35" s="19" t="s">
        <v>40</v>
      </c>
      <c r="E35" s="19" t="s">
        <v>696</v>
      </c>
      <c r="F35" s="60">
        <v>59810000</v>
      </c>
      <c r="G35" s="19" t="s">
        <v>28</v>
      </c>
      <c r="H35" s="26"/>
      <c r="I35" s="19" t="s">
        <v>696</v>
      </c>
      <c r="J35" s="60">
        <v>390827500</v>
      </c>
    </row>
    <row r="36" spans="1:10" ht="30" customHeight="1" x14ac:dyDescent="0.35">
      <c r="A36" s="19" t="s">
        <v>3457</v>
      </c>
      <c r="B36" s="77" t="s">
        <v>3458</v>
      </c>
      <c r="C36" s="19" t="s">
        <v>3459</v>
      </c>
      <c r="D36" s="19" t="s">
        <v>40</v>
      </c>
      <c r="E36" s="19" t="s">
        <v>3460</v>
      </c>
      <c r="F36" s="60">
        <v>184810000</v>
      </c>
      <c r="G36" s="19" t="s">
        <v>28</v>
      </c>
      <c r="H36" s="26"/>
      <c r="I36" s="19" t="s">
        <v>3460</v>
      </c>
      <c r="J36" s="60">
        <v>1295301500</v>
      </c>
    </row>
    <row r="37" spans="1:10" ht="51" customHeight="1" x14ac:dyDescent="0.35">
      <c r="A37" s="19" t="s">
        <v>3461</v>
      </c>
      <c r="B37" s="77" t="s">
        <v>3462</v>
      </c>
      <c r="C37" s="19" t="s">
        <v>3463</v>
      </c>
      <c r="D37" s="19" t="s">
        <v>40</v>
      </c>
      <c r="E37" s="19" t="s">
        <v>431</v>
      </c>
      <c r="F37" s="60">
        <v>212124000</v>
      </c>
      <c r="G37" s="19" t="s">
        <v>28</v>
      </c>
      <c r="H37" s="26"/>
      <c r="I37" s="19" t="s">
        <v>431</v>
      </c>
      <c r="J37" s="60">
        <v>1011560910</v>
      </c>
    </row>
    <row r="38" spans="1:10" ht="89.15" customHeight="1" x14ac:dyDescent="0.35">
      <c r="A38" s="19" t="s">
        <v>3464</v>
      </c>
      <c r="B38" s="77" t="s">
        <v>3465</v>
      </c>
      <c r="C38" s="26" t="s">
        <v>3466</v>
      </c>
      <c r="D38" s="19" t="s">
        <v>40</v>
      </c>
      <c r="E38" s="26" t="s">
        <v>3467</v>
      </c>
      <c r="F38" s="60">
        <v>2332634000</v>
      </c>
      <c r="G38" s="19" t="s">
        <v>28</v>
      </c>
      <c r="H38" s="26"/>
      <c r="I38" s="26" t="s">
        <v>3468</v>
      </c>
      <c r="J38" s="60">
        <v>11154662121</v>
      </c>
    </row>
    <row r="39" spans="1:10" ht="73" customHeight="1" x14ac:dyDescent="0.35">
      <c r="A39" s="19" t="s">
        <v>3469</v>
      </c>
      <c r="B39" s="77" t="s">
        <v>3470</v>
      </c>
      <c r="C39" s="26" t="s">
        <v>3471</v>
      </c>
      <c r="D39" s="19" t="s">
        <v>40</v>
      </c>
      <c r="E39" s="26" t="s">
        <v>3472</v>
      </c>
      <c r="F39" s="60">
        <v>808122660</v>
      </c>
      <c r="G39" s="19" t="s">
        <v>28</v>
      </c>
      <c r="H39" s="26"/>
      <c r="I39" s="26" t="s">
        <v>3472</v>
      </c>
      <c r="J39" s="60">
        <v>4167638881</v>
      </c>
    </row>
    <row r="40" spans="1:10" ht="49" customHeight="1" x14ac:dyDescent="0.35">
      <c r="A40" s="9" t="s">
        <v>3473</v>
      </c>
      <c r="B40" s="9" t="s">
        <v>3474</v>
      </c>
      <c r="C40" s="26" t="s">
        <v>3475</v>
      </c>
      <c r="D40" s="26"/>
      <c r="E40" s="26" t="s">
        <v>3476</v>
      </c>
      <c r="F40" s="59">
        <v>1329500000</v>
      </c>
      <c r="G40" s="26"/>
      <c r="H40" s="26"/>
      <c r="I40" s="26" t="s">
        <v>3477</v>
      </c>
      <c r="J40" s="59">
        <v>3169157376</v>
      </c>
    </row>
    <row r="41" spans="1:10" ht="21" customHeight="1" x14ac:dyDescent="0.35">
      <c r="A41" s="19" t="s">
        <v>3478</v>
      </c>
      <c r="B41" s="77" t="s">
        <v>3479</v>
      </c>
      <c r="C41" s="23" t="s">
        <v>3480</v>
      </c>
      <c r="D41" s="19" t="s">
        <v>40</v>
      </c>
      <c r="E41" s="19" t="s">
        <v>507</v>
      </c>
      <c r="F41" s="60">
        <v>115360000</v>
      </c>
      <c r="G41" s="19" t="s">
        <v>28</v>
      </c>
      <c r="H41" s="24"/>
      <c r="I41" s="19" t="s">
        <v>507</v>
      </c>
      <c r="J41" s="60">
        <v>331000000</v>
      </c>
    </row>
    <row r="42" spans="1:10" ht="73" customHeight="1" x14ac:dyDescent="0.35">
      <c r="A42" s="19" t="s">
        <v>3481</v>
      </c>
      <c r="B42" s="77" t="s">
        <v>3482</v>
      </c>
      <c r="C42" s="26" t="s">
        <v>3483</v>
      </c>
      <c r="D42" s="19" t="s">
        <v>40</v>
      </c>
      <c r="E42" s="26" t="s">
        <v>3484</v>
      </c>
      <c r="F42" s="60">
        <v>634140000</v>
      </c>
      <c r="G42" s="19" t="s">
        <v>28</v>
      </c>
      <c r="H42" s="26"/>
      <c r="I42" s="26" t="s">
        <v>3484</v>
      </c>
      <c r="J42" s="60">
        <v>1903459588</v>
      </c>
    </row>
    <row r="43" spans="1:10" ht="70" customHeight="1" x14ac:dyDescent="0.35">
      <c r="A43" s="19" t="s">
        <v>3485</v>
      </c>
      <c r="B43" s="77" t="s">
        <v>3486</v>
      </c>
      <c r="C43" s="26" t="s">
        <v>3487</v>
      </c>
      <c r="D43" s="19" t="s">
        <v>40</v>
      </c>
      <c r="E43" s="26" t="s">
        <v>3488</v>
      </c>
      <c r="F43" s="60">
        <v>580000000</v>
      </c>
      <c r="G43" s="19" t="s">
        <v>28</v>
      </c>
      <c r="H43" s="26"/>
      <c r="I43" s="26" t="s">
        <v>3488</v>
      </c>
      <c r="J43" s="60">
        <v>934697788</v>
      </c>
    </row>
  </sheetData>
  <mergeCells count="8">
    <mergeCell ref="A1:K1"/>
    <mergeCell ref="A2:K2"/>
    <mergeCell ref="A3:A4"/>
    <mergeCell ref="B3:B4"/>
    <mergeCell ref="C3:C4"/>
    <mergeCell ref="D3:G3"/>
    <mergeCell ref="H3:H4"/>
    <mergeCell ref="I3:J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>
      <selection activeCell="E8" sqref="E8"/>
    </sheetView>
  </sheetViews>
  <sheetFormatPr defaultColWidth="9.1796875" defaultRowHeight="13" x14ac:dyDescent="0.35"/>
  <cols>
    <col min="1" max="1" width="16" style="2" customWidth="1"/>
    <col min="2" max="2" width="41.81640625" style="116" customWidth="1"/>
    <col min="3" max="3" width="24" style="2" customWidth="1"/>
    <col min="4" max="7" width="20" style="2" customWidth="1"/>
    <col min="8" max="8" width="24" style="2" customWidth="1"/>
    <col min="9" max="10" width="20" style="2" customWidth="1"/>
    <col min="11" max="11" width="2.26953125" style="2" customWidth="1"/>
    <col min="12" max="16384" width="9.1796875" style="2"/>
  </cols>
  <sheetData>
    <row r="1" spans="1:11" ht="52.4" customHeight="1" x14ac:dyDescent="0.35">
      <c r="A1" s="546" t="s">
        <v>312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</row>
    <row r="2" spans="1:11" ht="11.25" customHeight="1" x14ac:dyDescent="0.35">
      <c r="A2" s="482" t="s">
        <v>537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</row>
    <row r="3" spans="1:11" ht="25" customHeight="1" x14ac:dyDescent="0.35">
      <c r="A3" s="547" t="s">
        <v>0</v>
      </c>
      <c r="B3" s="547" t="s">
        <v>1</v>
      </c>
      <c r="C3" s="558" t="s">
        <v>2</v>
      </c>
      <c r="D3" s="549" t="s">
        <v>3</v>
      </c>
      <c r="E3" s="550"/>
      <c r="F3" s="550"/>
      <c r="G3" s="551"/>
      <c r="H3" s="560" t="s">
        <v>4</v>
      </c>
      <c r="I3" s="556" t="s">
        <v>5</v>
      </c>
      <c r="J3" s="557"/>
    </row>
    <row r="4" spans="1:11" ht="25" customHeight="1" x14ac:dyDescent="0.35">
      <c r="A4" s="548"/>
      <c r="B4" s="548"/>
      <c r="C4" s="559"/>
      <c r="D4" s="3" t="s">
        <v>6</v>
      </c>
      <c r="E4" s="4" t="s">
        <v>7</v>
      </c>
      <c r="F4" s="5" t="s">
        <v>8</v>
      </c>
      <c r="G4" s="6" t="s">
        <v>9</v>
      </c>
      <c r="H4" s="561"/>
      <c r="I4" s="4" t="s">
        <v>7</v>
      </c>
      <c r="J4" s="5" t="s">
        <v>10</v>
      </c>
    </row>
    <row r="5" spans="1:11" ht="13" customHeight="1" x14ac:dyDescent="0.35">
      <c r="A5" s="58" t="s">
        <v>90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  <c r="J5" s="7">
        <v>10</v>
      </c>
    </row>
    <row r="6" spans="1:11" ht="13" customHeight="1" x14ac:dyDescent="0.3">
      <c r="A6" s="9" t="s">
        <v>314</v>
      </c>
      <c r="B6" s="111" t="s">
        <v>315</v>
      </c>
      <c r="C6" s="10"/>
      <c r="D6" s="10"/>
      <c r="E6" s="10"/>
      <c r="F6" s="59">
        <v>3508624850</v>
      </c>
      <c r="G6" s="10"/>
      <c r="H6" s="10"/>
      <c r="I6" s="10"/>
      <c r="J6" s="59">
        <v>3950550000</v>
      </c>
    </row>
    <row r="7" spans="1:11" ht="18" customHeight="1" x14ac:dyDescent="0.35">
      <c r="A7" s="9" t="s">
        <v>538</v>
      </c>
      <c r="B7" s="111" t="s">
        <v>539</v>
      </c>
      <c r="C7" s="24"/>
      <c r="D7" s="24"/>
      <c r="E7" s="24"/>
      <c r="F7" s="59">
        <v>3508624850</v>
      </c>
      <c r="G7" s="24"/>
      <c r="H7" s="24"/>
      <c r="I7" s="24"/>
      <c r="J7" s="59">
        <v>3950550000</v>
      </c>
    </row>
    <row r="8" spans="1:11" ht="73" customHeight="1" x14ac:dyDescent="0.35">
      <c r="A8" s="9" t="s">
        <v>540</v>
      </c>
      <c r="B8" s="111" t="s">
        <v>13</v>
      </c>
      <c r="C8" s="26" t="s">
        <v>541</v>
      </c>
      <c r="D8" s="26"/>
      <c r="E8" s="26" t="s">
        <v>542</v>
      </c>
      <c r="F8" s="59">
        <v>1110100000</v>
      </c>
      <c r="G8" s="26"/>
      <c r="H8" s="26"/>
      <c r="I8" s="26" t="s">
        <v>542</v>
      </c>
      <c r="J8" s="59">
        <v>1600550000</v>
      </c>
    </row>
    <row r="9" spans="1:11" ht="111" customHeight="1" x14ac:dyDescent="0.35">
      <c r="A9" s="19" t="s">
        <v>543</v>
      </c>
      <c r="B9" s="106" t="s">
        <v>24</v>
      </c>
      <c r="C9" s="26" t="s">
        <v>544</v>
      </c>
      <c r="D9" s="19" t="s">
        <v>40</v>
      </c>
      <c r="E9" s="26" t="s">
        <v>545</v>
      </c>
      <c r="F9" s="60">
        <v>272000000</v>
      </c>
      <c r="G9" s="19" t="s">
        <v>28</v>
      </c>
      <c r="H9" s="26"/>
      <c r="I9" s="26" t="s">
        <v>546</v>
      </c>
      <c r="J9" s="60">
        <v>272000000</v>
      </c>
    </row>
    <row r="10" spans="1:11" ht="22" customHeight="1" x14ac:dyDescent="0.35">
      <c r="A10" s="19" t="s">
        <v>547</v>
      </c>
      <c r="B10" s="106" t="s">
        <v>30</v>
      </c>
      <c r="C10" s="26" t="s">
        <v>548</v>
      </c>
      <c r="D10" s="19" t="s">
        <v>40</v>
      </c>
      <c r="E10" s="26" t="s">
        <v>549</v>
      </c>
      <c r="F10" s="60">
        <v>225000000</v>
      </c>
      <c r="G10" s="19" t="s">
        <v>28</v>
      </c>
      <c r="H10" s="24"/>
      <c r="I10" s="26" t="s">
        <v>549</v>
      </c>
      <c r="J10" s="60">
        <v>573550000</v>
      </c>
    </row>
    <row r="11" spans="1:11" ht="73" customHeight="1" x14ac:dyDescent="0.35">
      <c r="A11" s="19" t="s">
        <v>550</v>
      </c>
      <c r="B11" s="106" t="s">
        <v>34</v>
      </c>
      <c r="C11" s="26" t="s">
        <v>551</v>
      </c>
      <c r="D11" s="19" t="s">
        <v>40</v>
      </c>
      <c r="E11" s="26" t="s">
        <v>552</v>
      </c>
      <c r="F11" s="60">
        <v>150000000</v>
      </c>
      <c r="G11" s="19" t="s">
        <v>28</v>
      </c>
      <c r="H11" s="26"/>
      <c r="I11" s="26" t="s">
        <v>553</v>
      </c>
      <c r="J11" s="60">
        <v>140000000</v>
      </c>
    </row>
    <row r="12" spans="1:11" ht="19" customHeight="1" x14ac:dyDescent="0.35">
      <c r="A12" s="19" t="s">
        <v>554</v>
      </c>
      <c r="B12" s="106" t="s">
        <v>38</v>
      </c>
      <c r="C12" s="19" t="s">
        <v>555</v>
      </c>
      <c r="D12" s="19" t="s">
        <v>556</v>
      </c>
      <c r="E12" s="119">
        <v>1</v>
      </c>
      <c r="F12" s="60">
        <v>38100000</v>
      </c>
      <c r="G12" s="19" t="s">
        <v>28</v>
      </c>
      <c r="H12" s="24"/>
      <c r="I12" s="119">
        <v>1</v>
      </c>
      <c r="J12" s="60">
        <v>165000000</v>
      </c>
    </row>
    <row r="13" spans="1:11" ht="41.15" customHeight="1" x14ac:dyDescent="0.35">
      <c r="A13" s="19" t="s">
        <v>557</v>
      </c>
      <c r="B13" s="106" t="s">
        <v>97</v>
      </c>
      <c r="C13" s="26" t="s">
        <v>558</v>
      </c>
      <c r="D13" s="19" t="s">
        <v>40</v>
      </c>
      <c r="E13" s="26" t="s">
        <v>559</v>
      </c>
      <c r="F13" s="60">
        <v>30000000</v>
      </c>
      <c r="G13" s="19" t="s">
        <v>28</v>
      </c>
      <c r="H13" s="26"/>
      <c r="I13" s="26" t="s">
        <v>559</v>
      </c>
      <c r="J13" s="60">
        <v>30000000</v>
      </c>
    </row>
    <row r="14" spans="1:11" ht="19" customHeight="1" x14ac:dyDescent="0.35">
      <c r="A14" s="19" t="s">
        <v>560</v>
      </c>
      <c r="B14" s="106" t="s">
        <v>43</v>
      </c>
      <c r="C14" s="19" t="s">
        <v>561</v>
      </c>
      <c r="D14" s="24"/>
      <c r="E14" s="19" t="s">
        <v>562</v>
      </c>
      <c r="F14" s="60">
        <v>50000000</v>
      </c>
      <c r="G14" s="19" t="s">
        <v>28</v>
      </c>
      <c r="H14" s="24"/>
      <c r="I14" s="19" t="s">
        <v>562</v>
      </c>
      <c r="J14" s="60">
        <v>50000000</v>
      </c>
    </row>
    <row r="15" spans="1:11" ht="13" customHeight="1" x14ac:dyDescent="0.3">
      <c r="A15" s="19" t="s">
        <v>563</v>
      </c>
      <c r="B15" s="106" t="s">
        <v>48</v>
      </c>
      <c r="C15" s="19" t="s">
        <v>564</v>
      </c>
      <c r="D15" s="19" t="s">
        <v>40</v>
      </c>
      <c r="E15" s="19" t="s">
        <v>94</v>
      </c>
      <c r="F15" s="60">
        <v>65000000</v>
      </c>
      <c r="G15" s="19" t="s">
        <v>28</v>
      </c>
      <c r="H15" s="10"/>
      <c r="I15" s="19" t="s">
        <v>94</v>
      </c>
      <c r="J15" s="60">
        <v>75000000</v>
      </c>
    </row>
    <row r="16" spans="1:11" ht="54" customHeight="1" x14ac:dyDescent="0.35">
      <c r="A16" s="19" t="s">
        <v>565</v>
      </c>
      <c r="B16" s="106" t="s">
        <v>51</v>
      </c>
      <c r="C16" s="26" t="s">
        <v>566</v>
      </c>
      <c r="D16" s="19" t="s">
        <v>567</v>
      </c>
      <c r="E16" s="26" t="s">
        <v>568</v>
      </c>
      <c r="F16" s="60">
        <v>280000000</v>
      </c>
      <c r="G16" s="19" t="s">
        <v>28</v>
      </c>
      <c r="H16" s="26"/>
      <c r="I16" s="26" t="s">
        <v>568</v>
      </c>
      <c r="J16" s="60">
        <v>295000000</v>
      </c>
    </row>
    <row r="17" spans="1:10" ht="62.15" customHeight="1" x14ac:dyDescent="0.35">
      <c r="A17" s="9" t="s">
        <v>569</v>
      </c>
      <c r="B17" s="111" t="s">
        <v>54</v>
      </c>
      <c r="C17" s="26" t="s">
        <v>570</v>
      </c>
      <c r="D17" s="26"/>
      <c r="E17" s="26" t="s">
        <v>93</v>
      </c>
      <c r="F17" s="59">
        <v>35000000</v>
      </c>
      <c r="G17" s="26"/>
      <c r="H17" s="26"/>
      <c r="I17" s="26" t="s">
        <v>93</v>
      </c>
      <c r="J17" s="59">
        <v>35000000</v>
      </c>
    </row>
    <row r="18" spans="1:10" ht="19" customHeight="1" x14ac:dyDescent="0.35">
      <c r="A18" s="19" t="s">
        <v>571</v>
      </c>
      <c r="B18" s="106" t="s">
        <v>63</v>
      </c>
      <c r="C18" s="19" t="s">
        <v>572</v>
      </c>
      <c r="D18" s="19" t="s">
        <v>40</v>
      </c>
      <c r="E18" s="19" t="s">
        <v>562</v>
      </c>
      <c r="F18" s="60">
        <v>35000000</v>
      </c>
      <c r="G18" s="19" t="s">
        <v>28</v>
      </c>
      <c r="H18" s="24"/>
      <c r="I18" s="19" t="s">
        <v>562</v>
      </c>
      <c r="J18" s="60">
        <v>35000000</v>
      </c>
    </row>
    <row r="19" spans="1:10" ht="70" customHeight="1" x14ac:dyDescent="0.35">
      <c r="A19" s="9" t="s">
        <v>573</v>
      </c>
      <c r="B19" s="111" t="s">
        <v>67</v>
      </c>
      <c r="C19" s="26" t="s">
        <v>574</v>
      </c>
      <c r="D19" s="26"/>
      <c r="E19" s="26" t="s">
        <v>93</v>
      </c>
      <c r="F19" s="59">
        <v>104625000</v>
      </c>
      <c r="G19" s="26"/>
      <c r="H19" s="26"/>
      <c r="I19" s="26" t="s">
        <v>93</v>
      </c>
      <c r="J19" s="59">
        <v>130000000</v>
      </c>
    </row>
    <row r="20" spans="1:10" ht="21" customHeight="1" x14ac:dyDescent="0.35">
      <c r="A20" s="19" t="s">
        <v>575</v>
      </c>
      <c r="B20" s="106" t="s">
        <v>72</v>
      </c>
      <c r="C20" s="19" t="s">
        <v>576</v>
      </c>
      <c r="D20" s="19" t="s">
        <v>40</v>
      </c>
      <c r="E20" s="19" t="s">
        <v>577</v>
      </c>
      <c r="F20" s="60">
        <v>44625000</v>
      </c>
      <c r="G20" s="19" t="s">
        <v>28</v>
      </c>
      <c r="H20" s="24"/>
      <c r="I20" s="19" t="s">
        <v>578</v>
      </c>
      <c r="J20" s="60">
        <v>70000000</v>
      </c>
    </row>
    <row r="21" spans="1:10" ht="27" customHeight="1" x14ac:dyDescent="0.35">
      <c r="A21" s="19" t="s">
        <v>579</v>
      </c>
      <c r="B21" s="106" t="s">
        <v>83</v>
      </c>
      <c r="C21" s="26" t="s">
        <v>580</v>
      </c>
      <c r="D21" s="19" t="s">
        <v>40</v>
      </c>
      <c r="E21" s="19" t="s">
        <v>581</v>
      </c>
      <c r="F21" s="60">
        <v>60000000</v>
      </c>
      <c r="G21" s="19" t="s">
        <v>28</v>
      </c>
      <c r="H21" s="24"/>
      <c r="I21" s="19" t="s">
        <v>582</v>
      </c>
      <c r="J21" s="60">
        <v>60000000</v>
      </c>
    </row>
    <row r="22" spans="1:10" ht="38.15" customHeight="1" x14ac:dyDescent="0.35">
      <c r="A22" s="9" t="s">
        <v>583</v>
      </c>
      <c r="B22" s="111" t="s">
        <v>584</v>
      </c>
      <c r="C22" s="26" t="s">
        <v>585</v>
      </c>
      <c r="D22" s="26"/>
      <c r="E22" s="26" t="s">
        <v>586</v>
      </c>
      <c r="F22" s="59">
        <v>804500000</v>
      </c>
      <c r="G22" s="26"/>
      <c r="H22" s="26"/>
      <c r="I22" s="26" t="s">
        <v>366</v>
      </c>
      <c r="J22" s="59">
        <v>1020000000</v>
      </c>
    </row>
    <row r="23" spans="1:10" ht="35.15" customHeight="1" x14ac:dyDescent="0.35">
      <c r="A23" s="19" t="s">
        <v>587</v>
      </c>
      <c r="B23" s="106" t="s">
        <v>588</v>
      </c>
      <c r="C23" s="19" t="s">
        <v>589</v>
      </c>
      <c r="D23" s="19" t="s">
        <v>590</v>
      </c>
      <c r="E23" s="119">
        <v>1</v>
      </c>
      <c r="F23" s="60">
        <v>200000000</v>
      </c>
      <c r="G23" s="19" t="s">
        <v>28</v>
      </c>
      <c r="H23" s="26"/>
      <c r="I23" s="119">
        <v>1</v>
      </c>
      <c r="J23" s="60">
        <v>200000000</v>
      </c>
    </row>
    <row r="24" spans="1:10" ht="43" customHeight="1" x14ac:dyDescent="0.35">
      <c r="A24" s="19" t="s">
        <v>591</v>
      </c>
      <c r="B24" s="106" t="s">
        <v>592</v>
      </c>
      <c r="C24" s="19" t="s">
        <v>593</v>
      </c>
      <c r="D24" s="19" t="s">
        <v>40</v>
      </c>
      <c r="E24" s="19" t="s">
        <v>594</v>
      </c>
      <c r="F24" s="60">
        <v>100000000</v>
      </c>
      <c r="G24" s="19" t="s">
        <v>28</v>
      </c>
      <c r="H24" s="26"/>
      <c r="I24" s="19" t="s">
        <v>594</v>
      </c>
      <c r="J24" s="60">
        <v>175000000</v>
      </c>
    </row>
    <row r="25" spans="1:10" ht="21" customHeight="1" x14ac:dyDescent="0.35">
      <c r="A25" s="19" t="s">
        <v>595</v>
      </c>
      <c r="B25" s="106" t="s">
        <v>596</v>
      </c>
      <c r="C25" s="19" t="s">
        <v>597</v>
      </c>
      <c r="D25" s="19" t="s">
        <v>590</v>
      </c>
      <c r="E25" s="19" t="s">
        <v>598</v>
      </c>
      <c r="F25" s="60">
        <v>47200000</v>
      </c>
      <c r="G25" s="19" t="s">
        <v>28</v>
      </c>
      <c r="H25" s="24"/>
      <c r="I25" s="19" t="s">
        <v>598</v>
      </c>
      <c r="J25" s="60">
        <v>150000000</v>
      </c>
    </row>
    <row r="26" spans="1:10" ht="35.15" customHeight="1" x14ac:dyDescent="0.35">
      <c r="A26" s="19" t="s">
        <v>599</v>
      </c>
      <c r="B26" s="106" t="s">
        <v>600</v>
      </c>
      <c r="C26" s="19" t="s">
        <v>601</v>
      </c>
      <c r="D26" s="19" t="s">
        <v>40</v>
      </c>
      <c r="E26" s="119">
        <v>1</v>
      </c>
      <c r="F26" s="60">
        <v>150000000</v>
      </c>
      <c r="G26" s="19" t="s">
        <v>28</v>
      </c>
      <c r="H26" s="26"/>
      <c r="I26" s="119">
        <v>1</v>
      </c>
      <c r="J26" s="60">
        <v>150000000</v>
      </c>
    </row>
    <row r="27" spans="1:10" ht="30" customHeight="1" x14ac:dyDescent="0.35">
      <c r="A27" s="19" t="s">
        <v>602</v>
      </c>
      <c r="B27" s="106" t="s">
        <v>603</v>
      </c>
      <c r="C27" s="19" t="s">
        <v>604</v>
      </c>
      <c r="D27" s="19" t="s">
        <v>40</v>
      </c>
      <c r="E27" s="119">
        <v>1</v>
      </c>
      <c r="F27" s="60">
        <v>100000000</v>
      </c>
      <c r="G27" s="19" t="s">
        <v>28</v>
      </c>
      <c r="H27" s="26"/>
      <c r="I27" s="119">
        <v>1</v>
      </c>
      <c r="J27" s="60">
        <v>135000000</v>
      </c>
    </row>
    <row r="28" spans="1:10" ht="43" customHeight="1" x14ac:dyDescent="0.35">
      <c r="A28" s="19" t="s">
        <v>605</v>
      </c>
      <c r="B28" s="106" t="s">
        <v>606</v>
      </c>
      <c r="C28" s="19" t="s">
        <v>607</v>
      </c>
      <c r="D28" s="19" t="s">
        <v>40</v>
      </c>
      <c r="E28" s="119">
        <v>1</v>
      </c>
      <c r="F28" s="60">
        <v>100000000</v>
      </c>
      <c r="G28" s="19" t="s">
        <v>28</v>
      </c>
      <c r="H28" s="26"/>
      <c r="I28" s="119">
        <v>1</v>
      </c>
      <c r="J28" s="61">
        <v>0</v>
      </c>
    </row>
    <row r="29" spans="1:10" ht="30" customHeight="1" x14ac:dyDescent="0.35">
      <c r="A29" s="19" t="s">
        <v>608</v>
      </c>
      <c r="B29" s="106" t="s">
        <v>609</v>
      </c>
      <c r="C29" s="19" t="s">
        <v>610</v>
      </c>
      <c r="D29" s="19" t="s">
        <v>40</v>
      </c>
      <c r="E29" s="19" t="s">
        <v>562</v>
      </c>
      <c r="F29" s="60">
        <v>27300000</v>
      </c>
      <c r="G29" s="19" t="s">
        <v>28</v>
      </c>
      <c r="H29" s="26"/>
      <c r="I29" s="19" t="s">
        <v>562</v>
      </c>
      <c r="J29" s="60">
        <v>130000000</v>
      </c>
    </row>
    <row r="30" spans="1:10" ht="35.15" customHeight="1" x14ac:dyDescent="0.35">
      <c r="A30" s="19" t="s">
        <v>611</v>
      </c>
      <c r="B30" s="106" t="s">
        <v>612</v>
      </c>
      <c r="C30" s="19" t="s">
        <v>613</v>
      </c>
      <c r="D30" s="19" t="s">
        <v>590</v>
      </c>
      <c r="E30" s="19" t="s">
        <v>614</v>
      </c>
      <c r="F30" s="60">
        <v>80000000</v>
      </c>
      <c r="G30" s="19" t="s">
        <v>28</v>
      </c>
      <c r="H30" s="26"/>
      <c r="I30" s="19" t="s">
        <v>614</v>
      </c>
      <c r="J30" s="60">
        <v>80000000</v>
      </c>
    </row>
    <row r="31" spans="1:10" ht="57" customHeight="1" x14ac:dyDescent="0.35">
      <c r="A31" s="9" t="s">
        <v>615</v>
      </c>
      <c r="B31" s="111" t="s">
        <v>616</v>
      </c>
      <c r="C31" s="26" t="s">
        <v>617</v>
      </c>
      <c r="D31" s="26"/>
      <c r="E31" s="26" t="s">
        <v>618</v>
      </c>
      <c r="F31" s="59">
        <v>1214399850</v>
      </c>
      <c r="G31" s="26"/>
      <c r="H31" s="26"/>
      <c r="I31" s="26" t="s">
        <v>619</v>
      </c>
      <c r="J31" s="59">
        <v>925000000</v>
      </c>
    </row>
    <row r="32" spans="1:10" ht="40" customHeight="1" x14ac:dyDescent="0.35">
      <c r="A32" s="19" t="s">
        <v>620</v>
      </c>
      <c r="B32" s="106" t="s">
        <v>621</v>
      </c>
      <c r="C32" s="19" t="s">
        <v>622</v>
      </c>
      <c r="D32" s="19" t="s">
        <v>40</v>
      </c>
      <c r="E32" s="19" t="s">
        <v>623</v>
      </c>
      <c r="F32" s="60">
        <v>150000000</v>
      </c>
      <c r="G32" s="19" t="s">
        <v>28</v>
      </c>
      <c r="H32" s="26"/>
      <c r="I32" s="19" t="s">
        <v>624</v>
      </c>
      <c r="J32" s="61">
        <v>0</v>
      </c>
    </row>
    <row r="33" spans="1:11" ht="30" customHeight="1" x14ac:dyDescent="0.35">
      <c r="A33" s="19" t="s">
        <v>625</v>
      </c>
      <c r="B33" s="106" t="s">
        <v>626</v>
      </c>
      <c r="C33" s="19" t="s">
        <v>627</v>
      </c>
      <c r="D33" s="19" t="s">
        <v>40</v>
      </c>
      <c r="E33" s="119">
        <v>1</v>
      </c>
      <c r="F33" s="60">
        <v>200000000</v>
      </c>
      <c r="G33" s="19" t="s">
        <v>28</v>
      </c>
      <c r="H33" s="26"/>
      <c r="I33" s="119">
        <v>1</v>
      </c>
      <c r="J33" s="61">
        <v>0</v>
      </c>
    </row>
    <row r="34" spans="1:11" ht="35.15" customHeight="1" x14ac:dyDescent="0.35">
      <c r="A34" s="19" t="s">
        <v>628</v>
      </c>
      <c r="B34" s="106" t="s">
        <v>629</v>
      </c>
      <c r="C34" s="19" t="s">
        <v>630</v>
      </c>
      <c r="D34" s="19" t="s">
        <v>40</v>
      </c>
      <c r="E34" s="19" t="s">
        <v>631</v>
      </c>
      <c r="F34" s="60">
        <v>214999850</v>
      </c>
      <c r="G34" s="19" t="s">
        <v>28</v>
      </c>
      <c r="H34" s="26"/>
      <c r="I34" s="19" t="s">
        <v>631</v>
      </c>
      <c r="J34" s="60">
        <v>230000000</v>
      </c>
    </row>
    <row r="35" spans="1:11" ht="35.15" customHeight="1" x14ac:dyDescent="0.35">
      <c r="A35" s="19" t="s">
        <v>632</v>
      </c>
      <c r="B35" s="106" t="s">
        <v>633</v>
      </c>
      <c r="C35" s="19" t="s">
        <v>634</v>
      </c>
      <c r="D35" s="19" t="s">
        <v>40</v>
      </c>
      <c r="E35" s="19" t="s">
        <v>635</v>
      </c>
      <c r="F35" s="60">
        <v>394400000</v>
      </c>
      <c r="G35" s="19" t="s">
        <v>28</v>
      </c>
      <c r="H35" s="26"/>
      <c r="I35" s="19" t="s">
        <v>636</v>
      </c>
      <c r="J35" s="60">
        <v>425000000</v>
      </c>
    </row>
    <row r="36" spans="1:11" ht="35.15" customHeight="1" x14ac:dyDescent="0.35">
      <c r="A36" s="19" t="s">
        <v>637</v>
      </c>
      <c r="B36" s="106" t="s">
        <v>638</v>
      </c>
      <c r="C36" s="19" t="s">
        <v>639</v>
      </c>
      <c r="D36" s="19" t="s">
        <v>590</v>
      </c>
      <c r="E36" s="19" t="s">
        <v>598</v>
      </c>
      <c r="F36" s="60">
        <v>100000000</v>
      </c>
      <c r="G36" s="19" t="s">
        <v>28</v>
      </c>
      <c r="H36" s="26"/>
      <c r="I36" s="19" t="s">
        <v>598</v>
      </c>
      <c r="J36" s="60">
        <v>110000000</v>
      </c>
    </row>
    <row r="37" spans="1:11" ht="35.15" customHeight="1" x14ac:dyDescent="0.35">
      <c r="A37" s="19" t="s">
        <v>640</v>
      </c>
      <c r="B37" s="106" t="s">
        <v>641</v>
      </c>
      <c r="C37" s="19" t="s">
        <v>642</v>
      </c>
      <c r="D37" s="19" t="s">
        <v>40</v>
      </c>
      <c r="E37" s="19" t="s">
        <v>94</v>
      </c>
      <c r="F37" s="60">
        <v>65000000</v>
      </c>
      <c r="G37" s="19" t="s">
        <v>28</v>
      </c>
      <c r="H37" s="26"/>
      <c r="I37" s="19" t="s">
        <v>94</v>
      </c>
      <c r="J37" s="60">
        <v>70000000</v>
      </c>
    </row>
    <row r="38" spans="1:11" ht="35.15" customHeight="1" x14ac:dyDescent="0.35">
      <c r="A38" s="19" t="s">
        <v>643</v>
      </c>
      <c r="B38" s="106" t="s">
        <v>644</v>
      </c>
      <c r="C38" s="19" t="s">
        <v>645</v>
      </c>
      <c r="D38" s="19" t="s">
        <v>590</v>
      </c>
      <c r="E38" s="19" t="s">
        <v>646</v>
      </c>
      <c r="F38" s="60">
        <v>90000000</v>
      </c>
      <c r="G38" s="19" t="s">
        <v>28</v>
      </c>
      <c r="H38" s="26"/>
      <c r="I38" s="19" t="s">
        <v>646</v>
      </c>
      <c r="J38" s="60">
        <v>90000000</v>
      </c>
    </row>
    <row r="39" spans="1:11" ht="27" customHeight="1" x14ac:dyDescent="0.35">
      <c r="A39" s="9" t="s">
        <v>647</v>
      </c>
      <c r="B39" s="111" t="s">
        <v>648</v>
      </c>
      <c r="C39" s="19" t="s">
        <v>649</v>
      </c>
      <c r="D39" s="24"/>
      <c r="E39" s="119">
        <v>1</v>
      </c>
      <c r="F39" s="59">
        <v>240000000</v>
      </c>
      <c r="G39" s="24"/>
      <c r="H39" s="24"/>
      <c r="I39" s="119">
        <v>1</v>
      </c>
      <c r="J39" s="59">
        <v>240000000</v>
      </c>
    </row>
    <row r="40" spans="1:11" ht="51" customHeight="1" x14ac:dyDescent="0.35">
      <c r="A40" s="19" t="s">
        <v>650</v>
      </c>
      <c r="B40" s="106" t="s">
        <v>651</v>
      </c>
      <c r="C40" s="19" t="s">
        <v>652</v>
      </c>
      <c r="D40" s="19" t="s">
        <v>556</v>
      </c>
      <c r="E40" s="19" t="s">
        <v>577</v>
      </c>
      <c r="F40" s="60">
        <v>65000000</v>
      </c>
      <c r="G40" s="19" t="s">
        <v>28</v>
      </c>
      <c r="H40" s="26"/>
      <c r="I40" s="19" t="s">
        <v>577</v>
      </c>
      <c r="J40" s="60">
        <v>65000000</v>
      </c>
    </row>
    <row r="41" spans="1:11" ht="30" customHeight="1" x14ac:dyDescent="0.35">
      <c r="A41" s="19" t="s">
        <v>653</v>
      </c>
      <c r="B41" s="106" t="s">
        <v>654</v>
      </c>
      <c r="C41" s="19" t="s">
        <v>655</v>
      </c>
      <c r="D41" s="19" t="s">
        <v>40</v>
      </c>
      <c r="E41" s="19" t="s">
        <v>94</v>
      </c>
      <c r="F41" s="60">
        <v>25000000</v>
      </c>
      <c r="G41" s="19" t="s">
        <v>28</v>
      </c>
      <c r="H41" s="26"/>
      <c r="I41" s="19" t="s">
        <v>94</v>
      </c>
      <c r="J41" s="60">
        <v>25000000</v>
      </c>
    </row>
    <row r="42" spans="1:11" ht="27" customHeight="1" x14ac:dyDescent="0.35">
      <c r="A42" s="19" t="s">
        <v>656</v>
      </c>
      <c r="B42" s="106" t="s">
        <v>657</v>
      </c>
      <c r="C42" s="19" t="s">
        <v>658</v>
      </c>
      <c r="D42" s="19" t="s">
        <v>40</v>
      </c>
      <c r="E42" s="19" t="s">
        <v>659</v>
      </c>
      <c r="F42" s="60">
        <v>150000000</v>
      </c>
      <c r="G42" s="19" t="s">
        <v>28</v>
      </c>
      <c r="H42" s="24"/>
      <c r="I42" s="19" t="s">
        <v>624</v>
      </c>
      <c r="J42" s="60">
        <v>150000000</v>
      </c>
    </row>
    <row r="43" spans="1:11" ht="11.25" customHeight="1" x14ac:dyDescent="0.35">
      <c r="A43" s="562" t="s">
        <v>660</v>
      </c>
      <c r="B43" s="562"/>
      <c r="C43" s="562"/>
      <c r="D43" s="562"/>
      <c r="E43" s="562"/>
      <c r="F43" s="562"/>
      <c r="G43" s="562"/>
      <c r="H43" s="562"/>
      <c r="I43" s="562"/>
      <c r="J43" s="562"/>
      <c r="K43" s="562"/>
    </row>
    <row r="44" spans="1:11" ht="11.25" customHeight="1" x14ac:dyDescent="0.35">
      <c r="A44" s="563" t="s">
        <v>661</v>
      </c>
      <c r="B44" s="563"/>
      <c r="C44" s="563"/>
      <c r="D44" s="563"/>
      <c r="E44" s="563"/>
      <c r="F44" s="563"/>
      <c r="G44" s="563"/>
      <c r="H44" s="563"/>
      <c r="I44" s="563"/>
      <c r="J44" s="563"/>
      <c r="K44" s="563"/>
    </row>
    <row r="45" spans="1:11" ht="22.5" customHeight="1" x14ac:dyDescent="0.35">
      <c r="A45" s="546" t="s">
        <v>662</v>
      </c>
      <c r="B45" s="546"/>
      <c r="C45" s="546"/>
      <c r="D45" s="546"/>
      <c r="E45" s="546"/>
      <c r="F45" s="546"/>
      <c r="G45" s="546"/>
      <c r="H45" s="546"/>
      <c r="I45" s="546"/>
      <c r="J45" s="546"/>
      <c r="K45" s="546"/>
    </row>
  </sheetData>
  <mergeCells count="11">
    <mergeCell ref="A43:K43"/>
    <mergeCell ref="A44:K44"/>
    <mergeCell ref="A45:K45"/>
    <mergeCell ref="A1:K1"/>
    <mergeCell ref="A2:K2"/>
    <mergeCell ref="A3:A4"/>
    <mergeCell ref="B3:B4"/>
    <mergeCell ref="C3:C4"/>
    <mergeCell ref="D3:G3"/>
    <mergeCell ref="H3:H4"/>
    <mergeCell ref="I3:J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zoomScale="70" zoomScaleNormal="70" workbookViewId="0">
      <selection activeCell="B10" sqref="B10"/>
    </sheetView>
  </sheetViews>
  <sheetFormatPr defaultColWidth="9.1796875" defaultRowHeight="13" x14ac:dyDescent="0.35"/>
  <cols>
    <col min="1" max="1" width="16" style="2" customWidth="1"/>
    <col min="2" max="2" width="41.81640625" style="2" customWidth="1"/>
    <col min="3" max="3" width="24" style="2" customWidth="1"/>
    <col min="4" max="7" width="20" style="2" customWidth="1"/>
    <col min="8" max="8" width="24" style="2" customWidth="1"/>
    <col min="9" max="10" width="20" style="2" customWidth="1"/>
    <col min="11" max="11" width="2.26953125" style="2" customWidth="1"/>
    <col min="12" max="16384" width="9.1796875" style="2"/>
  </cols>
  <sheetData>
    <row r="1" spans="1:11" ht="52.4" customHeight="1" x14ac:dyDescent="0.35">
      <c r="A1" s="546" t="s">
        <v>312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</row>
    <row r="2" spans="1:11" ht="11.25" customHeight="1" x14ac:dyDescent="0.35">
      <c r="A2" s="482" t="s">
        <v>2151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</row>
    <row r="3" spans="1:11" ht="39" customHeight="1" x14ac:dyDescent="0.35"/>
    <row r="4" spans="1:11" ht="25" customHeight="1" x14ac:dyDescent="0.35">
      <c r="A4" s="547" t="s">
        <v>0</v>
      </c>
      <c r="B4" s="547" t="s">
        <v>1</v>
      </c>
      <c r="C4" s="547" t="s">
        <v>2</v>
      </c>
      <c r="D4" s="549" t="s">
        <v>3</v>
      </c>
      <c r="E4" s="550"/>
      <c r="F4" s="550"/>
      <c r="G4" s="551"/>
      <c r="H4" s="547" t="s">
        <v>4</v>
      </c>
      <c r="I4" s="549" t="s">
        <v>5</v>
      </c>
      <c r="J4" s="551"/>
    </row>
    <row r="5" spans="1:11" ht="25" customHeight="1" x14ac:dyDescent="0.35">
      <c r="A5" s="548"/>
      <c r="B5" s="548"/>
      <c r="C5" s="548"/>
      <c r="D5" s="3" t="s">
        <v>6</v>
      </c>
      <c r="E5" s="3" t="s">
        <v>7</v>
      </c>
      <c r="F5" s="3" t="s">
        <v>8</v>
      </c>
      <c r="G5" s="3" t="s">
        <v>9</v>
      </c>
      <c r="H5" s="548"/>
      <c r="I5" s="3" t="s">
        <v>7</v>
      </c>
      <c r="J5" s="3" t="s">
        <v>10</v>
      </c>
    </row>
    <row r="6" spans="1:11" ht="13" customHeight="1" x14ac:dyDescent="0.35">
      <c r="A6" s="58" t="s">
        <v>90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</row>
    <row r="7" spans="1:11" ht="13" customHeight="1" x14ac:dyDescent="0.3">
      <c r="A7" s="9" t="s">
        <v>314</v>
      </c>
      <c r="B7" s="9" t="s">
        <v>315</v>
      </c>
      <c r="C7" s="10"/>
      <c r="D7" s="10"/>
      <c r="E7" s="10"/>
      <c r="F7" s="59">
        <v>26378970000</v>
      </c>
      <c r="G7" s="10"/>
      <c r="H7" s="10"/>
      <c r="I7" s="10"/>
      <c r="J7" s="59">
        <v>52708727500</v>
      </c>
    </row>
    <row r="8" spans="1:11" ht="13" customHeight="1" x14ac:dyDescent="0.3">
      <c r="A8" s="9" t="s">
        <v>2152</v>
      </c>
      <c r="B8" s="9" t="s">
        <v>2153</v>
      </c>
      <c r="C8" s="10"/>
      <c r="D8" s="10"/>
      <c r="E8" s="10"/>
      <c r="F8" s="59">
        <v>26378970000</v>
      </c>
      <c r="G8" s="10"/>
      <c r="H8" s="10"/>
      <c r="I8" s="10"/>
      <c r="J8" s="59">
        <v>52708727500</v>
      </c>
    </row>
    <row r="9" spans="1:11" ht="84" customHeight="1" x14ac:dyDescent="0.35">
      <c r="A9" s="9" t="s">
        <v>2154</v>
      </c>
      <c r="B9" s="9" t="s">
        <v>13</v>
      </c>
      <c r="C9" s="26" t="s">
        <v>2155</v>
      </c>
      <c r="D9" s="26"/>
      <c r="E9" s="26" t="s">
        <v>2156</v>
      </c>
      <c r="F9" s="59">
        <v>3689950000</v>
      </c>
      <c r="G9" s="26"/>
      <c r="H9" s="26"/>
      <c r="I9" s="26" t="s">
        <v>2156</v>
      </c>
      <c r="J9" s="59">
        <v>18252920000</v>
      </c>
    </row>
    <row r="10" spans="1:11" ht="221.25" customHeight="1" x14ac:dyDescent="0.35">
      <c r="A10" s="19" t="s">
        <v>2157</v>
      </c>
      <c r="B10" s="77" t="s">
        <v>24</v>
      </c>
      <c r="C10" s="26" t="s">
        <v>2158</v>
      </c>
      <c r="D10" s="19" t="s">
        <v>40</v>
      </c>
      <c r="E10" s="26" t="s">
        <v>1514</v>
      </c>
      <c r="F10" s="60">
        <v>440000000</v>
      </c>
      <c r="G10" s="19" t="s">
        <v>28</v>
      </c>
      <c r="H10" s="26"/>
      <c r="I10" s="26" t="s">
        <v>1514</v>
      </c>
      <c r="J10" s="60">
        <v>2196400000</v>
      </c>
    </row>
    <row r="11" spans="1:11" ht="92.15" customHeight="1" x14ac:dyDescent="0.35">
      <c r="A11" s="19" t="s">
        <v>2159</v>
      </c>
      <c r="B11" s="77" t="s">
        <v>30</v>
      </c>
      <c r="C11" s="26" t="s">
        <v>2160</v>
      </c>
      <c r="D11" s="19" t="s">
        <v>40</v>
      </c>
      <c r="E11" s="26" t="s">
        <v>2161</v>
      </c>
      <c r="F11" s="60">
        <v>1500000000</v>
      </c>
      <c r="G11" s="19" t="s">
        <v>28</v>
      </c>
      <c r="H11" s="26"/>
      <c r="I11" s="26" t="s">
        <v>2161</v>
      </c>
      <c r="J11" s="60">
        <v>6750000000</v>
      </c>
    </row>
    <row r="12" spans="1:11" ht="85.5" customHeight="1" x14ac:dyDescent="0.35">
      <c r="A12" s="19" t="s">
        <v>2162</v>
      </c>
      <c r="B12" s="77" t="s">
        <v>34</v>
      </c>
      <c r="C12" s="26" t="s">
        <v>2163</v>
      </c>
      <c r="D12" s="19" t="s">
        <v>40</v>
      </c>
      <c r="E12" s="26" t="s">
        <v>2164</v>
      </c>
      <c r="F12" s="60">
        <v>635300000</v>
      </c>
      <c r="G12" s="19" t="s">
        <v>28</v>
      </c>
      <c r="H12" s="26"/>
      <c r="I12" s="26" t="s">
        <v>2164</v>
      </c>
      <c r="J12" s="60">
        <v>3111280000</v>
      </c>
    </row>
    <row r="13" spans="1:11" ht="38.15" customHeight="1" x14ac:dyDescent="0.35">
      <c r="A13" s="19" t="s">
        <v>2165</v>
      </c>
      <c r="B13" s="77" t="s">
        <v>38</v>
      </c>
      <c r="C13" s="26" t="s">
        <v>2166</v>
      </c>
      <c r="D13" s="19" t="s">
        <v>40</v>
      </c>
      <c r="E13" s="26" t="s">
        <v>2167</v>
      </c>
      <c r="F13" s="60">
        <v>154000000</v>
      </c>
      <c r="G13" s="19" t="s">
        <v>28</v>
      </c>
      <c r="H13" s="26"/>
      <c r="I13" s="26" t="s">
        <v>2167</v>
      </c>
      <c r="J13" s="60">
        <v>789700000</v>
      </c>
    </row>
    <row r="14" spans="1:11" ht="27" customHeight="1" x14ac:dyDescent="0.35">
      <c r="A14" s="19" t="s">
        <v>2168</v>
      </c>
      <c r="B14" s="77" t="s">
        <v>97</v>
      </c>
      <c r="C14" s="19" t="s">
        <v>2169</v>
      </c>
      <c r="D14" s="19" t="s">
        <v>40</v>
      </c>
      <c r="E14" s="19" t="s">
        <v>27</v>
      </c>
      <c r="F14" s="60">
        <v>270000000</v>
      </c>
      <c r="G14" s="19" t="s">
        <v>28</v>
      </c>
      <c r="H14" s="24"/>
      <c r="I14" s="19" t="s">
        <v>27</v>
      </c>
      <c r="J14" s="60">
        <v>1271200000</v>
      </c>
    </row>
    <row r="15" spans="1:11" ht="27" customHeight="1" x14ac:dyDescent="0.35">
      <c r="A15" s="19" t="s">
        <v>2170</v>
      </c>
      <c r="B15" s="77" t="s">
        <v>43</v>
      </c>
      <c r="C15" s="19" t="s">
        <v>1821</v>
      </c>
      <c r="D15" s="19" t="s">
        <v>40</v>
      </c>
      <c r="E15" s="19" t="s">
        <v>65</v>
      </c>
      <c r="F15" s="60">
        <v>82500000</v>
      </c>
      <c r="G15" s="19" t="s">
        <v>28</v>
      </c>
      <c r="H15" s="24"/>
      <c r="I15" s="19" t="s">
        <v>65</v>
      </c>
      <c r="J15" s="60">
        <v>423050000</v>
      </c>
    </row>
    <row r="16" spans="1:11" ht="19" customHeight="1" x14ac:dyDescent="0.35">
      <c r="A16" s="19" t="s">
        <v>2171</v>
      </c>
      <c r="B16" s="77" t="s">
        <v>48</v>
      </c>
      <c r="C16" s="19" t="s">
        <v>2172</v>
      </c>
      <c r="D16" s="19" t="s">
        <v>40</v>
      </c>
      <c r="E16" s="19" t="s">
        <v>27</v>
      </c>
      <c r="F16" s="60">
        <v>48400000</v>
      </c>
      <c r="G16" s="19" t="s">
        <v>28</v>
      </c>
      <c r="H16" s="24"/>
      <c r="I16" s="19" t="s">
        <v>27</v>
      </c>
      <c r="J16" s="60">
        <v>244640000</v>
      </c>
    </row>
    <row r="17" spans="1:10" ht="27" customHeight="1" x14ac:dyDescent="0.35">
      <c r="A17" s="19" t="s">
        <v>2173</v>
      </c>
      <c r="B17" s="77" t="s">
        <v>51</v>
      </c>
      <c r="C17" s="564" t="s">
        <v>2174</v>
      </c>
      <c r="D17" s="19" t="s">
        <v>40</v>
      </c>
      <c r="E17" s="19" t="s">
        <v>27</v>
      </c>
      <c r="F17" s="60">
        <v>559750000</v>
      </c>
      <c r="G17" s="19" t="s">
        <v>28</v>
      </c>
      <c r="H17" s="24"/>
      <c r="I17" s="19" t="s">
        <v>27</v>
      </c>
      <c r="J17" s="60">
        <v>3466650000</v>
      </c>
    </row>
    <row r="18" spans="1:10" ht="62.15" customHeight="1" x14ac:dyDescent="0.35">
      <c r="A18" s="9" t="s">
        <v>2175</v>
      </c>
      <c r="B18" s="9" t="s">
        <v>54</v>
      </c>
      <c r="C18" s="565"/>
      <c r="D18" s="213"/>
      <c r="E18" s="26" t="s">
        <v>93</v>
      </c>
      <c r="F18" s="59">
        <v>81000000</v>
      </c>
      <c r="G18" s="26"/>
      <c r="H18" s="26"/>
      <c r="I18" s="26" t="s">
        <v>93</v>
      </c>
      <c r="J18" s="59">
        <v>2560500000</v>
      </c>
    </row>
    <row r="19" spans="1:10" ht="21" customHeight="1" x14ac:dyDescent="0.35">
      <c r="A19" s="19" t="s">
        <v>2176</v>
      </c>
      <c r="B19" s="77" t="s">
        <v>59</v>
      </c>
      <c r="C19" s="19" t="s">
        <v>2177</v>
      </c>
      <c r="D19" s="19" t="s">
        <v>40</v>
      </c>
      <c r="E19" s="19" t="s">
        <v>80</v>
      </c>
      <c r="F19" s="60">
        <v>81000000</v>
      </c>
      <c r="G19" s="19" t="s">
        <v>28</v>
      </c>
      <c r="H19" s="24"/>
      <c r="I19" s="19" t="s">
        <v>80</v>
      </c>
      <c r="J19" s="60">
        <v>2560500000</v>
      </c>
    </row>
    <row r="20" spans="1:10" ht="70" customHeight="1" x14ac:dyDescent="0.35">
      <c r="A20" s="9" t="s">
        <v>2178</v>
      </c>
      <c r="B20" s="9" t="s">
        <v>67</v>
      </c>
      <c r="C20" s="26" t="s">
        <v>2179</v>
      </c>
      <c r="D20" s="26"/>
      <c r="E20" s="26" t="s">
        <v>93</v>
      </c>
      <c r="F20" s="59">
        <v>463250000</v>
      </c>
      <c r="G20" s="26"/>
      <c r="H20" s="26"/>
      <c r="I20" s="26" t="s">
        <v>93</v>
      </c>
      <c r="J20" s="59">
        <v>2661448000</v>
      </c>
    </row>
    <row r="21" spans="1:10" ht="38.15" customHeight="1" x14ac:dyDescent="0.35">
      <c r="A21" s="19" t="s">
        <v>2180</v>
      </c>
      <c r="B21" s="77" t="s">
        <v>72</v>
      </c>
      <c r="C21" s="26" t="s">
        <v>2181</v>
      </c>
      <c r="D21" s="19" t="s">
        <v>40</v>
      </c>
      <c r="E21" s="26" t="s">
        <v>2182</v>
      </c>
      <c r="F21" s="60">
        <v>82500000</v>
      </c>
      <c r="G21" s="19" t="s">
        <v>28</v>
      </c>
      <c r="H21" s="26"/>
      <c r="I21" s="26" t="s">
        <v>2182</v>
      </c>
      <c r="J21" s="60">
        <v>423050000</v>
      </c>
    </row>
    <row r="22" spans="1:10" ht="38.15" customHeight="1" x14ac:dyDescent="0.35">
      <c r="A22" s="19" t="s">
        <v>2183</v>
      </c>
      <c r="B22" s="77" t="s">
        <v>78</v>
      </c>
      <c r="C22" s="26" t="s">
        <v>2184</v>
      </c>
      <c r="D22" s="19" t="s">
        <v>40</v>
      </c>
      <c r="E22" s="26" t="s">
        <v>2185</v>
      </c>
      <c r="F22" s="60">
        <v>81400000</v>
      </c>
      <c r="G22" s="19" t="s">
        <v>28</v>
      </c>
      <c r="H22" s="26"/>
      <c r="I22" s="26" t="s">
        <v>2185</v>
      </c>
      <c r="J22" s="60">
        <v>398440000</v>
      </c>
    </row>
    <row r="23" spans="1:10" ht="19" customHeight="1" x14ac:dyDescent="0.35">
      <c r="A23" s="19" t="s">
        <v>2186</v>
      </c>
      <c r="B23" s="77" t="s">
        <v>100</v>
      </c>
      <c r="C23" s="19" t="s">
        <v>2187</v>
      </c>
      <c r="D23" s="19" t="s">
        <v>40</v>
      </c>
      <c r="E23" s="19" t="s">
        <v>80</v>
      </c>
      <c r="F23" s="60">
        <v>77000000</v>
      </c>
      <c r="G23" s="19" t="s">
        <v>28</v>
      </c>
      <c r="H23" s="24"/>
      <c r="I23" s="19" t="s">
        <v>80</v>
      </c>
      <c r="J23" s="60">
        <v>379800000</v>
      </c>
    </row>
    <row r="24" spans="1:10" ht="27" customHeight="1" x14ac:dyDescent="0.35">
      <c r="A24" s="19" t="s">
        <v>2188</v>
      </c>
      <c r="B24" s="77" t="s">
        <v>83</v>
      </c>
      <c r="C24" s="19" t="s">
        <v>2189</v>
      </c>
      <c r="D24" s="19" t="s">
        <v>40</v>
      </c>
      <c r="E24" s="19" t="s">
        <v>80</v>
      </c>
      <c r="F24" s="60">
        <v>122500000</v>
      </c>
      <c r="G24" s="19" t="s">
        <v>28</v>
      </c>
      <c r="H24" s="24"/>
      <c r="I24" s="19" t="s">
        <v>80</v>
      </c>
      <c r="J24" s="60">
        <v>974969266</v>
      </c>
    </row>
    <row r="25" spans="1:10" ht="27" customHeight="1" x14ac:dyDescent="0.35">
      <c r="A25" s="19" t="s">
        <v>2190</v>
      </c>
      <c r="B25" s="77" t="s">
        <v>102</v>
      </c>
      <c r="C25" s="19" t="s">
        <v>2191</v>
      </c>
      <c r="D25" s="19" t="s">
        <v>40</v>
      </c>
      <c r="E25" s="19" t="s">
        <v>65</v>
      </c>
      <c r="F25" s="60">
        <v>99850000</v>
      </c>
      <c r="G25" s="19" t="s">
        <v>28</v>
      </c>
      <c r="H25" s="24"/>
      <c r="I25" s="19" t="s">
        <v>65</v>
      </c>
      <c r="J25" s="60">
        <v>485188734</v>
      </c>
    </row>
    <row r="26" spans="1:10" ht="54" customHeight="1" x14ac:dyDescent="0.35">
      <c r="A26" s="9" t="s">
        <v>2192</v>
      </c>
      <c r="B26" s="9" t="s">
        <v>2193</v>
      </c>
      <c r="C26" s="26" t="s">
        <v>2194</v>
      </c>
      <c r="D26" s="26"/>
      <c r="E26" s="26" t="s">
        <v>2195</v>
      </c>
      <c r="F26" s="59">
        <v>1205080000</v>
      </c>
      <c r="G26" s="26"/>
      <c r="H26" s="26"/>
      <c r="I26" s="26" t="s">
        <v>2196</v>
      </c>
      <c r="J26" s="59">
        <v>5392698000</v>
      </c>
    </row>
    <row r="27" spans="1:10" ht="108" customHeight="1" x14ac:dyDescent="0.35">
      <c r="A27" s="19" t="s">
        <v>2197</v>
      </c>
      <c r="B27" s="77" t="s">
        <v>2198</v>
      </c>
      <c r="C27" s="26" t="s">
        <v>2199</v>
      </c>
      <c r="D27" s="19" t="s">
        <v>40</v>
      </c>
      <c r="E27" s="26" t="s">
        <v>2200</v>
      </c>
      <c r="F27" s="60">
        <v>360600000</v>
      </c>
      <c r="G27" s="19" t="s">
        <v>28</v>
      </c>
      <c r="H27" s="26"/>
      <c r="I27" s="26" t="s">
        <v>2200</v>
      </c>
      <c r="J27" s="60">
        <v>1458120000</v>
      </c>
    </row>
    <row r="28" spans="1:10" ht="38.15" customHeight="1" x14ac:dyDescent="0.35">
      <c r="A28" s="19" t="s">
        <v>2201</v>
      </c>
      <c r="B28" s="77" t="s">
        <v>2202</v>
      </c>
      <c r="C28" s="26" t="s">
        <v>2203</v>
      </c>
      <c r="D28" s="19" t="s">
        <v>40</v>
      </c>
      <c r="E28" s="26" t="s">
        <v>2204</v>
      </c>
      <c r="F28" s="60">
        <v>289600000</v>
      </c>
      <c r="G28" s="19" t="s">
        <v>28</v>
      </c>
      <c r="H28" s="26"/>
      <c r="I28" s="26" t="s">
        <v>2204</v>
      </c>
      <c r="J28" s="60">
        <v>1461196000</v>
      </c>
    </row>
    <row r="29" spans="1:10" ht="38.15" customHeight="1" x14ac:dyDescent="0.35">
      <c r="A29" s="19" t="s">
        <v>2205</v>
      </c>
      <c r="B29" s="77" t="s">
        <v>2206</v>
      </c>
      <c r="C29" s="26" t="s">
        <v>2207</v>
      </c>
      <c r="D29" s="19" t="s">
        <v>40</v>
      </c>
      <c r="E29" s="26" t="s">
        <v>2208</v>
      </c>
      <c r="F29" s="60">
        <v>157080000</v>
      </c>
      <c r="G29" s="19" t="s">
        <v>28</v>
      </c>
      <c r="H29" s="26"/>
      <c r="I29" s="26" t="s">
        <v>2208</v>
      </c>
      <c r="J29" s="60">
        <v>750038000</v>
      </c>
    </row>
    <row r="30" spans="1:10" ht="57" customHeight="1" x14ac:dyDescent="0.35">
      <c r="A30" s="19" t="s">
        <v>2209</v>
      </c>
      <c r="B30" s="77" t="s">
        <v>2210</v>
      </c>
      <c r="C30" s="26" t="s">
        <v>2211</v>
      </c>
      <c r="D30" s="19" t="s">
        <v>40</v>
      </c>
      <c r="E30" s="26" t="s">
        <v>2212</v>
      </c>
      <c r="F30" s="60">
        <v>84000000</v>
      </c>
      <c r="G30" s="19" t="s">
        <v>28</v>
      </c>
      <c r="H30" s="26"/>
      <c r="I30" s="26" t="s">
        <v>2212</v>
      </c>
      <c r="J30" s="60">
        <v>399390000</v>
      </c>
    </row>
    <row r="31" spans="1:10" ht="38.15" customHeight="1" x14ac:dyDescent="0.35">
      <c r="A31" s="19" t="s">
        <v>2213</v>
      </c>
      <c r="B31" s="77" t="s">
        <v>2214</v>
      </c>
      <c r="C31" s="26" t="s">
        <v>2215</v>
      </c>
      <c r="D31" s="19" t="s">
        <v>40</v>
      </c>
      <c r="E31" s="26" t="s">
        <v>2204</v>
      </c>
      <c r="F31" s="60">
        <v>313800000</v>
      </c>
      <c r="G31" s="19" t="s">
        <v>28</v>
      </c>
      <c r="H31" s="26"/>
      <c r="I31" s="26" t="s">
        <v>2204</v>
      </c>
      <c r="J31" s="60">
        <v>1323954000</v>
      </c>
    </row>
    <row r="32" spans="1:10" ht="73" customHeight="1" x14ac:dyDescent="0.35">
      <c r="A32" s="9" t="s">
        <v>2216</v>
      </c>
      <c r="B32" s="9" t="s">
        <v>2217</v>
      </c>
      <c r="C32" s="26" t="s">
        <v>2218</v>
      </c>
      <c r="D32" s="26"/>
      <c r="E32" s="26" t="s">
        <v>2219</v>
      </c>
      <c r="F32" s="59">
        <v>17139270000</v>
      </c>
      <c r="G32" s="26"/>
      <c r="H32" s="26"/>
      <c r="I32" s="26" t="s">
        <v>2219</v>
      </c>
      <c r="J32" s="59">
        <v>7186797000</v>
      </c>
    </row>
    <row r="33" spans="1:10" ht="184.5" customHeight="1" x14ac:dyDescent="0.35">
      <c r="A33" s="19" t="s">
        <v>2220</v>
      </c>
      <c r="B33" s="77" t="s">
        <v>2221</v>
      </c>
      <c r="C33" s="26" t="s">
        <v>2222</v>
      </c>
      <c r="D33" s="19" t="s">
        <v>40</v>
      </c>
      <c r="E33" s="26" t="s">
        <v>2223</v>
      </c>
      <c r="F33" s="60">
        <v>16147600000</v>
      </c>
      <c r="G33" s="19" t="s">
        <v>28</v>
      </c>
      <c r="H33" s="26"/>
      <c r="I33" s="26" t="s">
        <v>2223</v>
      </c>
      <c r="J33" s="60">
        <v>2376700000</v>
      </c>
    </row>
    <row r="34" spans="1:10" ht="117.75" customHeight="1" x14ac:dyDescent="0.35">
      <c r="A34" s="19" t="s">
        <v>2224</v>
      </c>
      <c r="B34" s="77" t="s">
        <v>2225</v>
      </c>
      <c r="C34" s="26" t="s">
        <v>2226</v>
      </c>
      <c r="D34" s="19" t="s">
        <v>40</v>
      </c>
      <c r="E34" s="26" t="s">
        <v>2227</v>
      </c>
      <c r="F34" s="60">
        <v>336670000</v>
      </c>
      <c r="G34" s="19" t="s">
        <v>28</v>
      </c>
      <c r="H34" s="26"/>
      <c r="I34" s="26" t="s">
        <v>2227</v>
      </c>
      <c r="J34" s="60">
        <v>1620450000</v>
      </c>
    </row>
    <row r="35" spans="1:10" ht="153" customHeight="1" x14ac:dyDescent="0.35">
      <c r="A35" s="19" t="s">
        <v>2228</v>
      </c>
      <c r="B35" s="77" t="s">
        <v>2229</v>
      </c>
      <c r="C35" s="26" t="s">
        <v>2230</v>
      </c>
      <c r="D35" s="19" t="s">
        <v>40</v>
      </c>
      <c r="E35" s="26" t="s">
        <v>2231</v>
      </c>
      <c r="F35" s="60">
        <v>655000000</v>
      </c>
      <c r="G35" s="19" t="s">
        <v>28</v>
      </c>
      <c r="H35" s="26"/>
      <c r="I35" s="26" t="s">
        <v>2231</v>
      </c>
      <c r="J35" s="60">
        <v>3189647000</v>
      </c>
    </row>
    <row r="36" spans="1:10" ht="81" customHeight="1" x14ac:dyDescent="0.35">
      <c r="A36" s="9" t="s">
        <v>2232</v>
      </c>
      <c r="B36" s="9" t="s">
        <v>2233</v>
      </c>
      <c r="C36" s="26" t="s">
        <v>2234</v>
      </c>
      <c r="D36" s="26"/>
      <c r="E36" s="26" t="s">
        <v>2235</v>
      </c>
      <c r="F36" s="59">
        <v>1004903000</v>
      </c>
      <c r="G36" s="26"/>
      <c r="H36" s="26"/>
      <c r="I36" s="26" t="s">
        <v>2235</v>
      </c>
      <c r="J36" s="59">
        <v>4773248000</v>
      </c>
    </row>
    <row r="37" spans="1:10" ht="86.25" customHeight="1" x14ac:dyDescent="0.35">
      <c r="A37" s="19" t="s">
        <v>2236</v>
      </c>
      <c r="B37" s="77" t="s">
        <v>2237</v>
      </c>
      <c r="C37" s="26" t="s">
        <v>2238</v>
      </c>
      <c r="D37" s="19" t="s">
        <v>40</v>
      </c>
      <c r="E37" s="26" t="s">
        <v>2239</v>
      </c>
      <c r="F37" s="60">
        <v>263450000</v>
      </c>
      <c r="G37" s="19" t="s">
        <v>28</v>
      </c>
      <c r="H37" s="26"/>
      <c r="I37" s="26" t="s">
        <v>2239</v>
      </c>
      <c r="J37" s="60">
        <v>1174895000</v>
      </c>
    </row>
    <row r="38" spans="1:10" ht="57" customHeight="1" x14ac:dyDescent="0.35">
      <c r="A38" s="19" t="s">
        <v>2240</v>
      </c>
      <c r="B38" s="77" t="s">
        <v>2241</v>
      </c>
      <c r="C38" s="26" t="s">
        <v>2242</v>
      </c>
      <c r="D38" s="19" t="s">
        <v>40</v>
      </c>
      <c r="E38" s="26" t="s">
        <v>2243</v>
      </c>
      <c r="F38" s="60">
        <v>163471000</v>
      </c>
      <c r="G38" s="19" t="s">
        <v>28</v>
      </c>
      <c r="H38" s="26"/>
      <c r="I38" s="26" t="s">
        <v>2243</v>
      </c>
      <c r="J38" s="60">
        <v>790451000</v>
      </c>
    </row>
    <row r="39" spans="1:10" ht="73" customHeight="1" x14ac:dyDescent="0.35">
      <c r="A39" s="19" t="s">
        <v>2244</v>
      </c>
      <c r="B39" s="77" t="s">
        <v>2245</v>
      </c>
      <c r="C39" s="26" t="s">
        <v>2246</v>
      </c>
      <c r="D39" s="19" t="s">
        <v>40</v>
      </c>
      <c r="E39" s="26" t="s">
        <v>2247</v>
      </c>
      <c r="F39" s="60">
        <v>200000000</v>
      </c>
      <c r="G39" s="19" t="s">
        <v>28</v>
      </c>
      <c r="H39" s="26"/>
      <c r="I39" s="26" t="s">
        <v>2247</v>
      </c>
      <c r="J39" s="60">
        <v>950000000</v>
      </c>
    </row>
    <row r="40" spans="1:10" ht="148.5" customHeight="1" x14ac:dyDescent="0.35">
      <c r="A40" s="19" t="s">
        <v>2248</v>
      </c>
      <c r="B40" s="77" t="s">
        <v>2249</v>
      </c>
      <c r="C40" s="26" t="s">
        <v>2250</v>
      </c>
      <c r="D40" s="19" t="s">
        <v>40</v>
      </c>
      <c r="E40" s="26" t="s">
        <v>2251</v>
      </c>
      <c r="F40" s="60">
        <v>377982000</v>
      </c>
      <c r="G40" s="19" t="s">
        <v>28</v>
      </c>
      <c r="H40" s="26"/>
      <c r="I40" s="26" t="s">
        <v>2251</v>
      </c>
      <c r="J40" s="60">
        <v>1857902000</v>
      </c>
    </row>
    <row r="41" spans="1:10" ht="126" customHeight="1" x14ac:dyDescent="0.35">
      <c r="A41" s="9" t="s">
        <v>2252</v>
      </c>
      <c r="B41" s="9" t="s">
        <v>2253</v>
      </c>
      <c r="C41" s="26" t="s">
        <v>2254</v>
      </c>
      <c r="D41" s="26"/>
      <c r="E41" s="26" t="s">
        <v>2255</v>
      </c>
      <c r="F41" s="59">
        <v>2795517000</v>
      </c>
      <c r="G41" s="26"/>
      <c r="H41" s="26"/>
      <c r="I41" s="26" t="s">
        <v>2255</v>
      </c>
      <c r="J41" s="59">
        <v>11881116500</v>
      </c>
    </row>
    <row r="42" spans="1:10" ht="339" customHeight="1" x14ac:dyDescent="0.35">
      <c r="A42" s="19" t="s">
        <v>2256</v>
      </c>
      <c r="B42" s="77" t="s">
        <v>2257</v>
      </c>
      <c r="C42" s="26" t="s">
        <v>2258</v>
      </c>
      <c r="D42" s="19" t="s">
        <v>40</v>
      </c>
      <c r="E42" s="26" t="s">
        <v>2259</v>
      </c>
      <c r="F42" s="60">
        <v>700700000</v>
      </c>
      <c r="G42" s="19" t="s">
        <v>28</v>
      </c>
      <c r="H42" s="26"/>
      <c r="I42" s="26" t="s">
        <v>2259</v>
      </c>
      <c r="J42" s="60">
        <v>3339543000</v>
      </c>
    </row>
    <row r="43" spans="1:10" ht="140.15" customHeight="1" x14ac:dyDescent="0.35">
      <c r="A43" s="19" t="s">
        <v>2260</v>
      </c>
      <c r="B43" s="77" t="s">
        <v>2261</v>
      </c>
      <c r="C43" s="26" t="s">
        <v>2262</v>
      </c>
      <c r="D43" s="19" t="s">
        <v>40</v>
      </c>
      <c r="E43" s="26" t="s">
        <v>2263</v>
      </c>
      <c r="F43" s="60">
        <v>244750000</v>
      </c>
      <c r="G43" s="19" t="s">
        <v>28</v>
      </c>
      <c r="H43" s="26"/>
      <c r="I43" s="26" t="s">
        <v>2263</v>
      </c>
      <c r="J43" s="60">
        <v>1182622000</v>
      </c>
    </row>
    <row r="44" spans="1:10" ht="225" customHeight="1" x14ac:dyDescent="0.35">
      <c r="A44" s="19" t="s">
        <v>2264</v>
      </c>
      <c r="B44" s="77" t="s">
        <v>2265</v>
      </c>
      <c r="C44" s="26" t="s">
        <v>2266</v>
      </c>
      <c r="D44" s="19" t="s">
        <v>40</v>
      </c>
      <c r="E44" s="26" t="s">
        <v>2267</v>
      </c>
      <c r="F44" s="60">
        <v>137500000</v>
      </c>
      <c r="G44" s="19" t="s">
        <v>28</v>
      </c>
      <c r="H44" s="26"/>
      <c r="I44" s="26" t="s">
        <v>2267</v>
      </c>
      <c r="J44" s="60">
        <v>643125000</v>
      </c>
    </row>
    <row r="45" spans="1:10" ht="177" customHeight="1" x14ac:dyDescent="0.35">
      <c r="A45" s="19" t="s">
        <v>2268</v>
      </c>
      <c r="B45" s="77" t="s">
        <v>2269</v>
      </c>
      <c r="C45" s="26" t="s">
        <v>2270</v>
      </c>
      <c r="D45" s="19" t="s">
        <v>40</v>
      </c>
      <c r="E45" s="26" t="s">
        <v>2271</v>
      </c>
      <c r="F45" s="60">
        <v>246400000</v>
      </c>
      <c r="G45" s="19" t="s">
        <v>28</v>
      </c>
      <c r="H45" s="26"/>
      <c r="I45" s="26" t="s">
        <v>2271</v>
      </c>
      <c r="J45" s="60">
        <v>1212400000</v>
      </c>
    </row>
    <row r="46" spans="1:10" ht="92.15" customHeight="1" x14ac:dyDescent="0.35">
      <c r="A46" s="19" t="s">
        <v>2272</v>
      </c>
      <c r="B46" s="77" t="s">
        <v>2273</v>
      </c>
      <c r="C46" s="26" t="s">
        <v>2274</v>
      </c>
      <c r="D46" s="19" t="s">
        <v>40</v>
      </c>
      <c r="E46" s="26" t="s">
        <v>2275</v>
      </c>
      <c r="F46" s="60">
        <v>225302000</v>
      </c>
      <c r="G46" s="19" t="s">
        <v>28</v>
      </c>
      <c r="H46" s="26"/>
      <c r="I46" s="26" t="s">
        <v>2275</v>
      </c>
      <c r="J46" s="60">
        <v>1136770000</v>
      </c>
    </row>
    <row r="47" spans="1:10" ht="139.5" customHeight="1" x14ac:dyDescent="0.35">
      <c r="A47" s="19" t="s">
        <v>2276</v>
      </c>
      <c r="B47" s="77" t="s">
        <v>2277</v>
      </c>
      <c r="C47" s="26" t="s">
        <v>2278</v>
      </c>
      <c r="D47" s="19" t="s">
        <v>40</v>
      </c>
      <c r="E47" s="26" t="s">
        <v>2279</v>
      </c>
      <c r="F47" s="60">
        <v>523325000</v>
      </c>
      <c r="G47" s="19" t="s">
        <v>28</v>
      </c>
      <c r="H47" s="26"/>
      <c r="I47" s="26" t="s">
        <v>2279</v>
      </c>
      <c r="J47" s="60">
        <v>2468232500</v>
      </c>
    </row>
    <row r="48" spans="1:10" ht="306" customHeight="1" x14ac:dyDescent="0.35">
      <c r="A48" s="19" t="s">
        <v>2280</v>
      </c>
      <c r="B48" s="77" t="s">
        <v>2281</v>
      </c>
      <c r="C48" s="26" t="s">
        <v>2282</v>
      </c>
      <c r="D48" s="19" t="s">
        <v>40</v>
      </c>
      <c r="E48" s="26" t="s">
        <v>2283</v>
      </c>
      <c r="F48" s="60">
        <v>717540000</v>
      </c>
      <c r="G48" s="19" t="s">
        <v>28</v>
      </c>
      <c r="H48" s="26"/>
      <c r="I48" s="26" t="s">
        <v>2283</v>
      </c>
      <c r="J48" s="60">
        <v>1898424000</v>
      </c>
    </row>
  </sheetData>
  <mergeCells count="9">
    <mergeCell ref="C17:C18"/>
    <mergeCell ref="A1:K1"/>
    <mergeCell ref="A2:K2"/>
    <mergeCell ref="A4:A5"/>
    <mergeCell ref="B4:B5"/>
    <mergeCell ref="C4:C5"/>
    <mergeCell ref="D4:G4"/>
    <mergeCell ref="H4:H5"/>
    <mergeCell ref="I4:J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selection activeCell="C31" sqref="C31"/>
    </sheetView>
  </sheetViews>
  <sheetFormatPr defaultColWidth="9.1796875" defaultRowHeight="13" x14ac:dyDescent="0.35"/>
  <cols>
    <col min="1" max="1" width="16" style="2" customWidth="1"/>
    <col min="2" max="2" width="41.81640625" style="116" customWidth="1"/>
    <col min="3" max="3" width="24" style="2" customWidth="1"/>
    <col min="4" max="7" width="20" style="2" customWidth="1"/>
    <col min="8" max="8" width="24" style="2" customWidth="1"/>
    <col min="9" max="10" width="20" style="2" customWidth="1"/>
    <col min="11" max="11" width="2.26953125" style="2" customWidth="1"/>
    <col min="12" max="16384" width="9.1796875" style="2"/>
  </cols>
  <sheetData>
    <row r="1" spans="1:11" ht="52.4" customHeight="1" x14ac:dyDescent="0.35">
      <c r="A1" s="546" t="s">
        <v>312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</row>
    <row r="2" spans="1:11" ht="11.25" customHeight="1" x14ac:dyDescent="0.35">
      <c r="A2" s="482" t="s">
        <v>663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</row>
    <row r="3" spans="1:11" ht="25" customHeight="1" x14ac:dyDescent="0.35">
      <c r="A3" s="547" t="s">
        <v>0</v>
      </c>
      <c r="B3" s="547" t="s">
        <v>1</v>
      </c>
      <c r="C3" s="558" t="s">
        <v>2</v>
      </c>
      <c r="D3" s="549" t="s">
        <v>3</v>
      </c>
      <c r="E3" s="550"/>
      <c r="F3" s="550"/>
      <c r="G3" s="551"/>
      <c r="H3" s="560" t="s">
        <v>4</v>
      </c>
      <c r="I3" s="556" t="s">
        <v>5</v>
      </c>
      <c r="J3" s="557"/>
    </row>
    <row r="4" spans="1:11" ht="25" customHeight="1" x14ac:dyDescent="0.35">
      <c r="A4" s="548"/>
      <c r="B4" s="548"/>
      <c r="C4" s="559"/>
      <c r="D4" s="3" t="s">
        <v>6</v>
      </c>
      <c r="E4" s="4" t="s">
        <v>7</v>
      </c>
      <c r="F4" s="5" t="s">
        <v>8</v>
      </c>
      <c r="G4" s="6" t="s">
        <v>9</v>
      </c>
      <c r="H4" s="561"/>
      <c r="I4" s="4" t="s">
        <v>7</v>
      </c>
      <c r="J4" s="5" t="s">
        <v>10</v>
      </c>
    </row>
    <row r="5" spans="1:11" ht="13" customHeight="1" x14ac:dyDescent="0.35">
      <c r="A5" s="58" t="s">
        <v>90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  <c r="J5" s="7">
        <v>10</v>
      </c>
    </row>
    <row r="6" spans="1:11" ht="13" customHeight="1" x14ac:dyDescent="0.3">
      <c r="A6" s="9" t="s">
        <v>91</v>
      </c>
      <c r="B6" s="111" t="s">
        <v>92</v>
      </c>
      <c r="C6" s="10"/>
      <c r="D6" s="10"/>
      <c r="E6" s="10"/>
      <c r="F6" s="59">
        <v>5235560000</v>
      </c>
      <c r="G6" s="10"/>
      <c r="H6" s="10"/>
      <c r="I6" s="10"/>
      <c r="J6" s="59">
        <v>11321488897</v>
      </c>
    </row>
    <row r="7" spans="1:11" ht="13" customHeight="1" x14ac:dyDescent="0.3">
      <c r="A7" s="9" t="s">
        <v>664</v>
      </c>
      <c r="B7" s="111" t="s">
        <v>665</v>
      </c>
      <c r="C7" s="10"/>
      <c r="D7" s="10"/>
      <c r="E7" s="10"/>
      <c r="F7" s="59">
        <v>5235560000</v>
      </c>
      <c r="G7" s="10"/>
      <c r="H7" s="10"/>
      <c r="I7" s="10"/>
      <c r="J7" s="59">
        <v>11321488897</v>
      </c>
    </row>
    <row r="8" spans="1:11" ht="18" customHeight="1" x14ac:dyDescent="0.35">
      <c r="A8" s="9" t="s">
        <v>666</v>
      </c>
      <c r="B8" s="111" t="s">
        <v>13</v>
      </c>
      <c r="C8" s="24"/>
      <c r="D8" s="24"/>
      <c r="E8" s="24"/>
      <c r="F8" s="59">
        <v>1976992000</v>
      </c>
      <c r="G8" s="24"/>
      <c r="H8" s="24"/>
      <c r="I8" s="24"/>
      <c r="J8" s="59">
        <v>9678444897</v>
      </c>
    </row>
    <row r="9" spans="1:11" ht="103.5" customHeight="1" x14ac:dyDescent="0.35">
      <c r="A9" s="19" t="s">
        <v>667</v>
      </c>
      <c r="B9" s="106" t="s">
        <v>24</v>
      </c>
      <c r="C9" s="26" t="s">
        <v>668</v>
      </c>
      <c r="D9" s="19" t="s">
        <v>669</v>
      </c>
      <c r="E9" s="26" t="s">
        <v>670</v>
      </c>
      <c r="F9" s="60">
        <v>352413000</v>
      </c>
      <c r="G9" s="19" t="s">
        <v>28</v>
      </c>
      <c r="H9" s="26"/>
      <c r="I9" s="26" t="s">
        <v>670</v>
      </c>
      <c r="J9" s="60">
        <v>1691108416</v>
      </c>
    </row>
    <row r="10" spans="1:11" ht="73" customHeight="1" x14ac:dyDescent="0.35">
      <c r="A10" s="19" t="s">
        <v>671</v>
      </c>
      <c r="B10" s="106" t="s">
        <v>30</v>
      </c>
      <c r="C10" s="26" t="s">
        <v>672</v>
      </c>
      <c r="D10" s="19" t="s">
        <v>669</v>
      </c>
      <c r="E10" s="26" t="s">
        <v>673</v>
      </c>
      <c r="F10" s="60">
        <v>429671000</v>
      </c>
      <c r="G10" s="19" t="s">
        <v>28</v>
      </c>
      <c r="H10" s="26"/>
      <c r="I10" s="26" t="s">
        <v>674</v>
      </c>
      <c r="J10" s="60">
        <v>2539621010</v>
      </c>
    </row>
    <row r="11" spans="1:11" ht="46" customHeight="1" x14ac:dyDescent="0.35">
      <c r="A11" s="19" t="s">
        <v>675</v>
      </c>
      <c r="B11" s="106" t="s">
        <v>34</v>
      </c>
      <c r="C11" s="26" t="s">
        <v>676</v>
      </c>
      <c r="D11" s="19" t="s">
        <v>669</v>
      </c>
      <c r="E11" s="26" t="s">
        <v>677</v>
      </c>
      <c r="F11" s="60">
        <v>627011000</v>
      </c>
      <c r="G11" s="19" t="s">
        <v>28</v>
      </c>
      <c r="H11" s="26"/>
      <c r="I11" s="26" t="s">
        <v>678</v>
      </c>
      <c r="J11" s="60">
        <v>2855906401</v>
      </c>
    </row>
    <row r="12" spans="1:11" ht="30" customHeight="1" x14ac:dyDescent="0.35">
      <c r="A12" s="19" t="s">
        <v>679</v>
      </c>
      <c r="B12" s="106" t="s">
        <v>38</v>
      </c>
      <c r="C12" s="26" t="s">
        <v>680</v>
      </c>
      <c r="D12" s="19" t="s">
        <v>669</v>
      </c>
      <c r="E12" s="26" t="s">
        <v>681</v>
      </c>
      <c r="F12" s="60">
        <v>72644000</v>
      </c>
      <c r="G12" s="19" t="s">
        <v>28</v>
      </c>
      <c r="H12" s="26"/>
      <c r="I12" s="26" t="s">
        <v>681</v>
      </c>
      <c r="J12" s="60">
        <v>301091640</v>
      </c>
    </row>
    <row r="13" spans="1:11" ht="27" customHeight="1" x14ac:dyDescent="0.35">
      <c r="A13" s="19" t="s">
        <v>682</v>
      </c>
      <c r="B13" s="106" t="s">
        <v>97</v>
      </c>
      <c r="C13" s="19" t="s">
        <v>683</v>
      </c>
      <c r="D13" s="24"/>
      <c r="E13" s="19" t="s">
        <v>684</v>
      </c>
      <c r="F13" s="60">
        <v>59873000</v>
      </c>
      <c r="G13" s="19" t="s">
        <v>28</v>
      </c>
      <c r="H13" s="24"/>
      <c r="I13" s="19" t="s">
        <v>684</v>
      </c>
      <c r="J13" s="60">
        <v>282609630</v>
      </c>
    </row>
    <row r="14" spans="1:11" ht="27" customHeight="1" x14ac:dyDescent="0.35">
      <c r="A14" s="19" t="s">
        <v>685</v>
      </c>
      <c r="B14" s="106" t="s">
        <v>43</v>
      </c>
      <c r="C14" s="19" t="s">
        <v>686</v>
      </c>
      <c r="D14" s="19" t="s">
        <v>669</v>
      </c>
      <c r="E14" s="19" t="s">
        <v>562</v>
      </c>
      <c r="F14" s="60">
        <v>35200000</v>
      </c>
      <c r="G14" s="19" t="s">
        <v>28</v>
      </c>
      <c r="H14" s="24"/>
      <c r="I14" s="19" t="s">
        <v>562</v>
      </c>
      <c r="J14" s="60">
        <v>178512000</v>
      </c>
    </row>
    <row r="15" spans="1:11" ht="27" customHeight="1" x14ac:dyDescent="0.35">
      <c r="A15" s="19" t="s">
        <v>687</v>
      </c>
      <c r="B15" s="106" t="s">
        <v>48</v>
      </c>
      <c r="C15" s="19" t="s">
        <v>688</v>
      </c>
      <c r="D15" s="19" t="s">
        <v>669</v>
      </c>
      <c r="E15" s="19" t="s">
        <v>94</v>
      </c>
      <c r="F15" s="60">
        <v>81180000</v>
      </c>
      <c r="G15" s="19" t="s">
        <v>28</v>
      </c>
      <c r="H15" s="24"/>
      <c r="I15" s="19" t="s">
        <v>94</v>
      </c>
      <c r="J15" s="60">
        <v>343705800</v>
      </c>
    </row>
    <row r="16" spans="1:11" ht="27" customHeight="1" x14ac:dyDescent="0.35">
      <c r="A16" s="19" t="s">
        <v>689</v>
      </c>
      <c r="B16" s="106" t="s">
        <v>51</v>
      </c>
      <c r="C16" s="19" t="s">
        <v>690</v>
      </c>
      <c r="D16" s="19" t="s">
        <v>669</v>
      </c>
      <c r="E16" s="19" t="s">
        <v>94</v>
      </c>
      <c r="F16" s="60">
        <v>319000000</v>
      </c>
      <c r="G16" s="19" t="s">
        <v>28</v>
      </c>
      <c r="H16" s="24"/>
      <c r="I16" s="19" t="s">
        <v>94</v>
      </c>
      <c r="J16" s="60">
        <v>1485890000</v>
      </c>
    </row>
    <row r="17" spans="1:10" ht="13" customHeight="1" x14ac:dyDescent="0.3">
      <c r="A17" s="9" t="s">
        <v>691</v>
      </c>
      <c r="B17" s="111" t="s">
        <v>54</v>
      </c>
      <c r="C17" s="10"/>
      <c r="D17" s="10"/>
      <c r="E17" s="10"/>
      <c r="F17" s="59">
        <v>20900000</v>
      </c>
      <c r="G17" s="10"/>
      <c r="H17" s="10"/>
      <c r="I17" s="10"/>
      <c r="J17" s="59">
        <v>113179000</v>
      </c>
    </row>
    <row r="18" spans="1:10" ht="21" customHeight="1" x14ac:dyDescent="0.35">
      <c r="A18" s="19" t="s">
        <v>692</v>
      </c>
      <c r="B18" s="106" t="s">
        <v>59</v>
      </c>
      <c r="C18" s="19" t="s">
        <v>693</v>
      </c>
      <c r="D18" s="19" t="s">
        <v>669</v>
      </c>
      <c r="E18" s="19" t="s">
        <v>694</v>
      </c>
      <c r="F18" s="60">
        <v>17050000</v>
      </c>
      <c r="G18" s="19" t="s">
        <v>28</v>
      </c>
      <c r="H18" s="24"/>
      <c r="I18" s="19" t="s">
        <v>694</v>
      </c>
      <c r="J18" s="60">
        <v>93935500</v>
      </c>
    </row>
    <row r="19" spans="1:10" ht="19" customHeight="1" x14ac:dyDescent="0.35">
      <c r="A19" s="19" t="s">
        <v>695</v>
      </c>
      <c r="B19" s="106" t="s">
        <v>63</v>
      </c>
      <c r="C19" s="19" t="s">
        <v>98</v>
      </c>
      <c r="D19" s="19" t="s">
        <v>669</v>
      </c>
      <c r="E19" s="19" t="s">
        <v>696</v>
      </c>
      <c r="F19" s="60">
        <v>3850000</v>
      </c>
      <c r="G19" s="19" t="s">
        <v>28</v>
      </c>
      <c r="H19" s="24"/>
      <c r="I19" s="19" t="s">
        <v>696</v>
      </c>
      <c r="J19" s="60">
        <v>19243500</v>
      </c>
    </row>
    <row r="20" spans="1:10" ht="18" customHeight="1" x14ac:dyDescent="0.35">
      <c r="A20" s="9" t="s">
        <v>697</v>
      </c>
      <c r="B20" s="111" t="s">
        <v>67</v>
      </c>
      <c r="C20" s="24"/>
      <c r="D20" s="24"/>
      <c r="E20" s="24"/>
      <c r="F20" s="59">
        <v>291500000</v>
      </c>
      <c r="G20" s="24"/>
      <c r="H20" s="24"/>
      <c r="I20" s="24"/>
      <c r="J20" s="59">
        <v>1529865000</v>
      </c>
    </row>
    <row r="21" spans="1:10" ht="40.5" customHeight="1" x14ac:dyDescent="0.35">
      <c r="A21" s="19" t="s">
        <v>698</v>
      </c>
      <c r="B21" s="106" t="s">
        <v>72</v>
      </c>
      <c r="C21" s="26" t="s">
        <v>699</v>
      </c>
      <c r="D21" s="19" t="s">
        <v>669</v>
      </c>
      <c r="E21" s="26" t="s">
        <v>700</v>
      </c>
      <c r="F21" s="60">
        <v>88000000</v>
      </c>
      <c r="G21" s="19" t="s">
        <v>28</v>
      </c>
      <c r="H21" s="26"/>
      <c r="I21" s="26" t="s">
        <v>700</v>
      </c>
      <c r="J21" s="60">
        <v>471280000</v>
      </c>
    </row>
    <row r="22" spans="1:10" ht="35.15" customHeight="1" x14ac:dyDescent="0.35">
      <c r="A22" s="19" t="s">
        <v>701</v>
      </c>
      <c r="B22" s="106" t="s">
        <v>78</v>
      </c>
      <c r="C22" s="26" t="s">
        <v>702</v>
      </c>
      <c r="D22" s="19" t="s">
        <v>669</v>
      </c>
      <c r="E22" s="19" t="s">
        <v>80</v>
      </c>
      <c r="F22" s="60">
        <v>66000000</v>
      </c>
      <c r="G22" s="19" t="s">
        <v>28</v>
      </c>
      <c r="H22" s="26"/>
      <c r="I22" s="19" t="s">
        <v>80</v>
      </c>
      <c r="J22" s="60">
        <v>358460000</v>
      </c>
    </row>
    <row r="23" spans="1:10" ht="19" customHeight="1" x14ac:dyDescent="0.35">
      <c r="A23" s="19" t="s">
        <v>703</v>
      </c>
      <c r="B23" s="106" t="s">
        <v>100</v>
      </c>
      <c r="C23" s="19" t="s">
        <v>704</v>
      </c>
      <c r="D23" s="24"/>
      <c r="E23" s="19" t="s">
        <v>80</v>
      </c>
      <c r="F23" s="60">
        <v>44000000</v>
      </c>
      <c r="G23" s="19" t="s">
        <v>28</v>
      </c>
      <c r="H23" s="24"/>
      <c r="I23" s="19" t="s">
        <v>335</v>
      </c>
      <c r="J23" s="60">
        <v>225640000</v>
      </c>
    </row>
    <row r="24" spans="1:10" ht="21" customHeight="1" x14ac:dyDescent="0.35">
      <c r="A24" s="19" t="s">
        <v>705</v>
      </c>
      <c r="B24" s="106" t="s">
        <v>83</v>
      </c>
      <c r="C24" s="19" t="s">
        <v>706</v>
      </c>
      <c r="D24" s="19" t="s">
        <v>669</v>
      </c>
      <c r="E24" s="19" t="s">
        <v>99</v>
      </c>
      <c r="F24" s="60">
        <v>93500000</v>
      </c>
      <c r="G24" s="19" t="s">
        <v>28</v>
      </c>
      <c r="H24" s="24"/>
      <c r="I24" s="19" t="s">
        <v>99</v>
      </c>
      <c r="J24" s="60">
        <v>474485000</v>
      </c>
    </row>
    <row r="25" spans="1:10" ht="26.15" customHeight="1" x14ac:dyDescent="0.35">
      <c r="A25" s="9" t="s">
        <v>707</v>
      </c>
      <c r="B25" s="111" t="s">
        <v>708</v>
      </c>
      <c r="C25" s="24"/>
      <c r="D25" s="24"/>
      <c r="E25" s="24"/>
      <c r="F25" s="59">
        <v>1303000000</v>
      </c>
      <c r="G25" s="24"/>
      <c r="H25" s="24"/>
      <c r="I25" s="24"/>
      <c r="J25" s="120">
        <v>0</v>
      </c>
    </row>
    <row r="26" spans="1:10" ht="38.15" customHeight="1" x14ac:dyDescent="0.35">
      <c r="A26" s="19" t="s">
        <v>709</v>
      </c>
      <c r="B26" s="106" t="s">
        <v>710</v>
      </c>
      <c r="C26" s="26" t="s">
        <v>711</v>
      </c>
      <c r="D26" s="19" t="s">
        <v>40</v>
      </c>
      <c r="E26" s="26" t="s">
        <v>712</v>
      </c>
      <c r="F26" s="60">
        <v>81000000</v>
      </c>
      <c r="G26" s="19" t="s">
        <v>28</v>
      </c>
      <c r="H26" s="26"/>
      <c r="I26" s="26" t="s">
        <v>713</v>
      </c>
      <c r="J26" s="61">
        <v>0</v>
      </c>
    </row>
    <row r="27" spans="1:10" ht="27" customHeight="1" x14ac:dyDescent="0.35">
      <c r="A27" s="19" t="s">
        <v>714</v>
      </c>
      <c r="B27" s="106" t="s">
        <v>715</v>
      </c>
      <c r="C27" s="19" t="s">
        <v>716</v>
      </c>
      <c r="D27" s="19" t="s">
        <v>669</v>
      </c>
      <c r="E27" s="19" t="s">
        <v>717</v>
      </c>
      <c r="F27" s="60">
        <v>132000000</v>
      </c>
      <c r="G27" s="19" t="s">
        <v>28</v>
      </c>
      <c r="H27" s="24"/>
      <c r="I27" s="19" t="s">
        <v>718</v>
      </c>
      <c r="J27" s="61">
        <v>0</v>
      </c>
    </row>
    <row r="28" spans="1:10" ht="21" customHeight="1" x14ac:dyDescent="0.35">
      <c r="A28" s="19" t="s">
        <v>719</v>
      </c>
      <c r="B28" s="106" t="s">
        <v>720</v>
      </c>
      <c r="C28" s="19" t="s">
        <v>721</v>
      </c>
      <c r="D28" s="24"/>
      <c r="E28" s="19" t="s">
        <v>722</v>
      </c>
      <c r="F28" s="60">
        <v>55000000</v>
      </c>
      <c r="G28" s="19" t="s">
        <v>28</v>
      </c>
      <c r="H28" s="24"/>
      <c r="I28" s="19" t="s">
        <v>723</v>
      </c>
      <c r="J28" s="61">
        <v>0</v>
      </c>
    </row>
    <row r="29" spans="1:10" ht="108.75" customHeight="1" x14ac:dyDescent="0.35">
      <c r="A29" s="19" t="s">
        <v>724</v>
      </c>
      <c r="B29" s="106" t="s">
        <v>725</v>
      </c>
      <c r="C29" s="26" t="s">
        <v>726</v>
      </c>
      <c r="D29" s="19" t="s">
        <v>669</v>
      </c>
      <c r="E29" s="26" t="s">
        <v>727</v>
      </c>
      <c r="F29" s="60">
        <v>650000000</v>
      </c>
      <c r="G29" s="19" t="s">
        <v>28</v>
      </c>
      <c r="H29" s="26"/>
      <c r="I29" s="26" t="s">
        <v>727</v>
      </c>
      <c r="J29" s="61">
        <v>0</v>
      </c>
    </row>
    <row r="30" spans="1:10" ht="27" customHeight="1" x14ac:dyDescent="0.35">
      <c r="A30" s="19" t="s">
        <v>728</v>
      </c>
      <c r="B30" s="106" t="s">
        <v>729</v>
      </c>
      <c r="C30" s="19" t="s">
        <v>730</v>
      </c>
      <c r="D30" s="19" t="s">
        <v>669</v>
      </c>
      <c r="E30" s="19" t="s">
        <v>731</v>
      </c>
      <c r="F30" s="60">
        <v>385000000</v>
      </c>
      <c r="G30" s="19" t="s">
        <v>28</v>
      </c>
      <c r="H30" s="24"/>
      <c r="I30" s="19" t="s">
        <v>731</v>
      </c>
      <c r="J30" s="61">
        <v>0</v>
      </c>
    </row>
    <row r="31" spans="1:10" ht="26.15" customHeight="1" x14ac:dyDescent="0.35">
      <c r="A31" s="9" t="s">
        <v>732</v>
      </c>
      <c r="B31" s="111" t="s">
        <v>733</v>
      </c>
      <c r="C31" s="24"/>
      <c r="D31" s="24"/>
      <c r="E31" s="24"/>
      <c r="F31" s="59">
        <v>994168000</v>
      </c>
      <c r="G31" s="24"/>
      <c r="H31" s="24"/>
      <c r="I31" s="24"/>
      <c r="J31" s="120">
        <v>0</v>
      </c>
    </row>
    <row r="32" spans="1:10" ht="21" customHeight="1" x14ac:dyDescent="0.35">
      <c r="A32" s="19" t="s">
        <v>734</v>
      </c>
      <c r="B32" s="106" t="s">
        <v>735</v>
      </c>
      <c r="C32" s="19" t="s">
        <v>736</v>
      </c>
      <c r="D32" s="19" t="s">
        <v>669</v>
      </c>
      <c r="E32" s="19" t="s">
        <v>65</v>
      </c>
      <c r="F32" s="60">
        <v>110000000</v>
      </c>
      <c r="G32" s="19" t="s">
        <v>28</v>
      </c>
      <c r="H32" s="24"/>
      <c r="I32" s="19" t="s">
        <v>65</v>
      </c>
      <c r="J32" s="61">
        <v>0</v>
      </c>
    </row>
    <row r="33" spans="1:10" ht="35.15" customHeight="1" x14ac:dyDescent="0.35">
      <c r="A33" s="19" t="s">
        <v>737</v>
      </c>
      <c r="B33" s="106" t="s">
        <v>738</v>
      </c>
      <c r="C33" s="19" t="s">
        <v>739</v>
      </c>
      <c r="D33" s="19" t="s">
        <v>669</v>
      </c>
      <c r="E33" s="19" t="s">
        <v>740</v>
      </c>
      <c r="F33" s="60">
        <v>78000000</v>
      </c>
      <c r="G33" s="19" t="s">
        <v>28</v>
      </c>
      <c r="H33" s="26"/>
      <c r="I33" s="19" t="s">
        <v>741</v>
      </c>
      <c r="J33" s="61">
        <v>0</v>
      </c>
    </row>
    <row r="34" spans="1:10" ht="62.15" customHeight="1" x14ac:dyDescent="0.35">
      <c r="A34" s="19" t="s">
        <v>742</v>
      </c>
      <c r="B34" s="106" t="s">
        <v>743</v>
      </c>
      <c r="C34" s="26" t="s">
        <v>744</v>
      </c>
      <c r="D34" s="19" t="s">
        <v>669</v>
      </c>
      <c r="E34" s="26" t="s">
        <v>745</v>
      </c>
      <c r="F34" s="60">
        <v>621500000</v>
      </c>
      <c r="G34" s="19" t="s">
        <v>28</v>
      </c>
      <c r="H34" s="26"/>
      <c r="I34" s="26" t="s">
        <v>745</v>
      </c>
      <c r="J34" s="61">
        <v>0</v>
      </c>
    </row>
    <row r="35" spans="1:10" ht="30" customHeight="1" x14ac:dyDescent="0.35">
      <c r="A35" s="19" t="s">
        <v>746</v>
      </c>
      <c r="B35" s="106" t="s">
        <v>747</v>
      </c>
      <c r="C35" s="19" t="s">
        <v>748</v>
      </c>
      <c r="D35" s="26"/>
      <c r="E35" s="19" t="s">
        <v>749</v>
      </c>
      <c r="F35" s="60">
        <v>64668000</v>
      </c>
      <c r="G35" s="19" t="s">
        <v>28</v>
      </c>
      <c r="H35" s="26"/>
      <c r="I35" s="19" t="s">
        <v>749</v>
      </c>
      <c r="J35" s="61">
        <v>0</v>
      </c>
    </row>
    <row r="36" spans="1:10" ht="30" customHeight="1" x14ac:dyDescent="0.35">
      <c r="A36" s="19" t="s">
        <v>750</v>
      </c>
      <c r="B36" s="106" t="s">
        <v>751</v>
      </c>
      <c r="C36" s="19" t="s">
        <v>752</v>
      </c>
      <c r="D36" s="19" t="s">
        <v>669</v>
      </c>
      <c r="E36" s="19" t="s">
        <v>753</v>
      </c>
      <c r="F36" s="60">
        <v>120000000</v>
      </c>
      <c r="G36" s="19" t="s">
        <v>28</v>
      </c>
      <c r="H36" s="26"/>
      <c r="I36" s="19" t="s">
        <v>753</v>
      </c>
      <c r="J36" s="61">
        <v>0</v>
      </c>
    </row>
    <row r="37" spans="1:10" ht="26.15" customHeight="1" x14ac:dyDescent="0.35">
      <c r="A37" s="9" t="s">
        <v>754</v>
      </c>
      <c r="B37" s="111" t="s">
        <v>755</v>
      </c>
      <c r="C37" s="24"/>
      <c r="D37" s="24"/>
      <c r="E37" s="24"/>
      <c r="F37" s="59">
        <v>649000000</v>
      </c>
      <c r="G37" s="24"/>
      <c r="H37" s="24"/>
      <c r="I37" s="24"/>
      <c r="J37" s="120">
        <v>0</v>
      </c>
    </row>
    <row r="38" spans="1:10" ht="30" customHeight="1" x14ac:dyDescent="0.35">
      <c r="A38" s="19" t="s">
        <v>756</v>
      </c>
      <c r="B38" s="106" t="s">
        <v>757</v>
      </c>
      <c r="C38" s="19" t="s">
        <v>758</v>
      </c>
      <c r="D38" s="19" t="s">
        <v>669</v>
      </c>
      <c r="E38" s="19" t="s">
        <v>646</v>
      </c>
      <c r="F38" s="60">
        <v>77000000</v>
      </c>
      <c r="G38" s="19" t="s">
        <v>28</v>
      </c>
      <c r="H38" s="26"/>
      <c r="I38" s="19" t="s">
        <v>646</v>
      </c>
      <c r="J38" s="61">
        <v>0</v>
      </c>
    </row>
    <row r="39" spans="1:10" ht="30" customHeight="1" x14ac:dyDescent="0.35">
      <c r="A39" s="19" t="s">
        <v>759</v>
      </c>
      <c r="B39" s="106" t="s">
        <v>760</v>
      </c>
      <c r="C39" s="19" t="s">
        <v>761</v>
      </c>
      <c r="D39" s="19" t="s">
        <v>669</v>
      </c>
      <c r="E39" s="19" t="s">
        <v>646</v>
      </c>
      <c r="F39" s="60">
        <v>82500000</v>
      </c>
      <c r="G39" s="19" t="s">
        <v>28</v>
      </c>
      <c r="H39" s="26"/>
      <c r="I39" s="19" t="s">
        <v>646</v>
      </c>
      <c r="J39" s="61">
        <v>0</v>
      </c>
    </row>
    <row r="40" spans="1:10" ht="46" customHeight="1" x14ac:dyDescent="0.35">
      <c r="A40" s="19" t="s">
        <v>762</v>
      </c>
      <c r="B40" s="106" t="s">
        <v>763</v>
      </c>
      <c r="C40" s="26" t="s">
        <v>764</v>
      </c>
      <c r="D40" s="19" t="s">
        <v>669</v>
      </c>
      <c r="E40" s="26" t="s">
        <v>765</v>
      </c>
      <c r="F40" s="60">
        <v>77000000</v>
      </c>
      <c r="G40" s="19" t="s">
        <v>28</v>
      </c>
      <c r="H40" s="26"/>
      <c r="I40" s="26" t="s">
        <v>766</v>
      </c>
      <c r="J40" s="61">
        <v>0</v>
      </c>
    </row>
    <row r="41" spans="1:10" ht="51" customHeight="1" x14ac:dyDescent="0.35">
      <c r="A41" s="19" t="s">
        <v>767</v>
      </c>
      <c r="B41" s="106" t="s">
        <v>768</v>
      </c>
      <c r="C41" s="19" t="s">
        <v>769</v>
      </c>
      <c r="D41" s="19" t="s">
        <v>669</v>
      </c>
      <c r="E41" s="19" t="s">
        <v>770</v>
      </c>
      <c r="F41" s="60">
        <v>82500000</v>
      </c>
      <c r="G41" s="19" t="s">
        <v>28</v>
      </c>
      <c r="H41" s="26"/>
      <c r="I41" s="19" t="s">
        <v>771</v>
      </c>
      <c r="J41" s="61">
        <v>0</v>
      </c>
    </row>
    <row r="42" spans="1:10" ht="27" customHeight="1" x14ac:dyDescent="0.35">
      <c r="A42" s="19" t="s">
        <v>772</v>
      </c>
      <c r="B42" s="106" t="s">
        <v>773</v>
      </c>
      <c r="C42" s="19" t="s">
        <v>774</v>
      </c>
      <c r="D42" s="19" t="s">
        <v>669</v>
      </c>
      <c r="E42" s="19" t="s">
        <v>41</v>
      </c>
      <c r="F42" s="60">
        <v>137500000</v>
      </c>
      <c r="G42" s="19" t="s">
        <v>28</v>
      </c>
      <c r="H42" s="24"/>
      <c r="I42" s="19" t="s">
        <v>775</v>
      </c>
      <c r="J42" s="61">
        <v>0</v>
      </c>
    </row>
    <row r="43" spans="1:10" ht="30" customHeight="1" x14ac:dyDescent="0.35">
      <c r="A43" s="19" t="s">
        <v>776</v>
      </c>
      <c r="B43" s="106" t="s">
        <v>777</v>
      </c>
      <c r="C43" s="19" t="s">
        <v>778</v>
      </c>
      <c r="D43" s="19" t="s">
        <v>669</v>
      </c>
      <c r="E43" s="19" t="s">
        <v>41</v>
      </c>
      <c r="F43" s="60">
        <v>82500000</v>
      </c>
      <c r="G43" s="19" t="s">
        <v>28</v>
      </c>
      <c r="H43" s="26"/>
      <c r="I43" s="19" t="s">
        <v>775</v>
      </c>
      <c r="J43" s="61">
        <v>0</v>
      </c>
    </row>
    <row r="44" spans="1:10" ht="30" customHeight="1" x14ac:dyDescent="0.35">
      <c r="A44" s="19" t="s">
        <v>779</v>
      </c>
      <c r="B44" s="106" t="s">
        <v>780</v>
      </c>
      <c r="C44" s="19" t="s">
        <v>781</v>
      </c>
      <c r="D44" s="19" t="s">
        <v>669</v>
      </c>
      <c r="E44" s="19" t="s">
        <v>41</v>
      </c>
      <c r="F44" s="60">
        <v>55000000</v>
      </c>
      <c r="G44" s="19" t="s">
        <v>28</v>
      </c>
      <c r="H44" s="26"/>
      <c r="I44" s="19" t="s">
        <v>775</v>
      </c>
      <c r="J44" s="61">
        <v>0</v>
      </c>
    </row>
    <row r="45" spans="1:10" ht="30" customHeight="1" x14ac:dyDescent="0.35">
      <c r="A45" s="19" t="s">
        <v>782</v>
      </c>
      <c r="B45" s="106" t="s">
        <v>783</v>
      </c>
      <c r="C45" s="19" t="s">
        <v>784</v>
      </c>
      <c r="D45" s="19" t="s">
        <v>669</v>
      </c>
      <c r="E45" s="19" t="s">
        <v>785</v>
      </c>
      <c r="F45" s="60">
        <v>55000000</v>
      </c>
      <c r="G45" s="19" t="s">
        <v>28</v>
      </c>
      <c r="H45" s="26"/>
      <c r="I45" s="19" t="s">
        <v>786</v>
      </c>
      <c r="J45" s="61">
        <v>0</v>
      </c>
    </row>
    <row r="46" spans="1:10" ht="13" customHeight="1" x14ac:dyDescent="0.3">
      <c r="A46" s="9" t="s">
        <v>789</v>
      </c>
      <c r="B46" s="111" t="s">
        <v>790</v>
      </c>
      <c r="C46" s="10"/>
      <c r="D46" s="10"/>
      <c r="E46" s="10"/>
      <c r="F46" s="59">
        <v>418000000</v>
      </c>
      <c r="G46" s="10"/>
      <c r="H46" s="10"/>
      <c r="I46" s="10"/>
      <c r="J46" s="120">
        <v>0</v>
      </c>
    </row>
    <row r="47" spans="1:10" ht="13" customHeight="1" x14ac:dyDescent="0.3">
      <c r="A47" s="9" t="s">
        <v>791</v>
      </c>
      <c r="B47" s="111" t="s">
        <v>792</v>
      </c>
      <c r="C47" s="10"/>
      <c r="D47" s="10"/>
      <c r="E47" s="10"/>
      <c r="F47" s="59">
        <v>418000000</v>
      </c>
      <c r="G47" s="10"/>
      <c r="H47" s="10"/>
      <c r="I47" s="10"/>
      <c r="J47" s="120">
        <v>0</v>
      </c>
    </row>
    <row r="48" spans="1:10" ht="18" customHeight="1" x14ac:dyDescent="0.35">
      <c r="A48" s="9" t="s">
        <v>793</v>
      </c>
      <c r="B48" s="111" t="s">
        <v>794</v>
      </c>
      <c r="C48" s="24"/>
      <c r="D48" s="24"/>
      <c r="E48" s="24"/>
      <c r="F48" s="59">
        <v>418000000</v>
      </c>
      <c r="G48" s="24"/>
      <c r="H48" s="24"/>
      <c r="I48" s="24"/>
      <c r="J48" s="120">
        <v>0</v>
      </c>
    </row>
    <row r="49" spans="1:11" ht="21" customHeight="1" x14ac:dyDescent="0.35">
      <c r="A49" s="19" t="s">
        <v>795</v>
      </c>
      <c r="B49" s="106" t="s">
        <v>796</v>
      </c>
      <c r="C49" s="19" t="s">
        <v>797</v>
      </c>
      <c r="D49" s="19" t="s">
        <v>669</v>
      </c>
      <c r="E49" s="19" t="s">
        <v>798</v>
      </c>
      <c r="F49" s="60">
        <v>88000000</v>
      </c>
      <c r="G49" s="19" t="s">
        <v>28</v>
      </c>
      <c r="H49" s="24"/>
      <c r="I49" s="19" t="s">
        <v>798</v>
      </c>
      <c r="J49" s="61">
        <v>0</v>
      </c>
    </row>
    <row r="50" spans="1:11" ht="35.15" customHeight="1" x14ac:dyDescent="0.35">
      <c r="A50" s="19" t="s">
        <v>799</v>
      </c>
      <c r="B50" s="106" t="s">
        <v>800</v>
      </c>
      <c r="C50" s="19" t="s">
        <v>801</v>
      </c>
      <c r="D50" s="19" t="s">
        <v>669</v>
      </c>
      <c r="E50" s="19" t="s">
        <v>802</v>
      </c>
      <c r="F50" s="60">
        <v>82500000</v>
      </c>
      <c r="G50" s="19" t="s">
        <v>28</v>
      </c>
      <c r="H50" s="26"/>
      <c r="I50" s="19" t="s">
        <v>802</v>
      </c>
      <c r="J50" s="61">
        <v>0</v>
      </c>
    </row>
    <row r="51" spans="1:11" ht="30" customHeight="1" x14ac:dyDescent="0.35">
      <c r="A51" s="19" t="s">
        <v>803</v>
      </c>
      <c r="B51" s="106" t="s">
        <v>804</v>
      </c>
      <c r="C51" s="19" t="s">
        <v>805</v>
      </c>
      <c r="D51" s="19" t="s">
        <v>806</v>
      </c>
      <c r="E51" s="19" t="s">
        <v>807</v>
      </c>
      <c r="F51" s="60">
        <v>137500000</v>
      </c>
      <c r="G51" s="19" t="s">
        <v>28</v>
      </c>
      <c r="H51" s="26"/>
      <c r="I51" s="19" t="s">
        <v>807</v>
      </c>
      <c r="J51" s="61">
        <v>0</v>
      </c>
    </row>
    <row r="52" spans="1:11" ht="30" customHeight="1" x14ac:dyDescent="0.35">
      <c r="A52" s="19" t="s">
        <v>808</v>
      </c>
      <c r="B52" s="106" t="s">
        <v>809</v>
      </c>
      <c r="C52" s="19" t="s">
        <v>810</v>
      </c>
      <c r="D52" s="19" t="s">
        <v>811</v>
      </c>
      <c r="E52" s="19" t="s">
        <v>812</v>
      </c>
      <c r="F52" s="60">
        <v>110000000</v>
      </c>
      <c r="G52" s="19" t="s">
        <v>28</v>
      </c>
      <c r="H52" s="26"/>
      <c r="I52" s="19" t="s">
        <v>562</v>
      </c>
      <c r="J52" s="61">
        <v>0</v>
      </c>
    </row>
    <row r="53" spans="1:11" ht="31.5" customHeight="1" x14ac:dyDescent="0.35">
      <c r="A53" s="546" t="s">
        <v>787</v>
      </c>
      <c r="B53" s="546"/>
      <c r="C53" s="546"/>
      <c r="D53" s="546"/>
      <c r="E53" s="546"/>
      <c r="F53" s="546"/>
      <c r="G53" s="546"/>
      <c r="H53" s="546"/>
      <c r="I53" s="546"/>
      <c r="J53" s="546"/>
      <c r="K53" s="546"/>
    </row>
    <row r="54" spans="1:11" ht="22.5" customHeight="1" x14ac:dyDescent="0.35">
      <c r="A54" s="566" t="s">
        <v>788</v>
      </c>
      <c r="B54" s="566"/>
      <c r="C54" s="566"/>
      <c r="D54" s="566"/>
      <c r="E54" s="566"/>
      <c r="F54" s="566"/>
      <c r="G54" s="566"/>
      <c r="H54" s="566"/>
      <c r="I54" s="566"/>
      <c r="J54" s="566"/>
      <c r="K54" s="566"/>
    </row>
  </sheetData>
  <mergeCells count="10">
    <mergeCell ref="A53:K53"/>
    <mergeCell ref="A54:K54"/>
    <mergeCell ref="A1:K1"/>
    <mergeCell ref="A2:K2"/>
    <mergeCell ref="A3:A4"/>
    <mergeCell ref="B3:B4"/>
    <mergeCell ref="C3:C4"/>
    <mergeCell ref="D3:G3"/>
    <mergeCell ref="H3:H4"/>
    <mergeCell ref="I3:J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zoomScale="70" zoomScaleNormal="70" workbookViewId="0">
      <selection activeCell="B3" sqref="B3"/>
    </sheetView>
  </sheetViews>
  <sheetFormatPr defaultColWidth="9.1796875" defaultRowHeight="10" x14ac:dyDescent="0.35"/>
  <cols>
    <col min="1" max="1" width="16" style="62" customWidth="1"/>
    <col min="2" max="2" width="41.81640625" style="105" customWidth="1"/>
    <col min="3" max="3" width="43.54296875" style="62" bestFit="1" customWidth="1"/>
    <col min="4" max="7" width="20" style="62" customWidth="1"/>
    <col min="8" max="8" width="24" style="62" customWidth="1"/>
    <col min="9" max="10" width="20" style="62" customWidth="1"/>
    <col min="11" max="11" width="2.26953125" style="62" customWidth="1"/>
    <col min="12" max="16384" width="9.1796875" style="62"/>
  </cols>
  <sheetData>
    <row r="1" spans="1:11" ht="52.4" customHeight="1" x14ac:dyDescent="0.35">
      <c r="A1" s="567" t="s">
        <v>3489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</row>
    <row r="2" spans="1:11" ht="14" customHeight="1" x14ac:dyDescent="0.35">
      <c r="A2" s="444" t="s">
        <v>6328</v>
      </c>
      <c r="B2" s="444" t="s">
        <v>6329</v>
      </c>
      <c r="C2" s="385"/>
      <c r="D2" s="385"/>
      <c r="E2" s="385"/>
      <c r="F2" s="385"/>
      <c r="G2" s="385"/>
      <c r="H2" s="385"/>
      <c r="I2" s="385"/>
      <c r="J2" s="385"/>
      <c r="K2" s="385"/>
    </row>
    <row r="3" spans="1:11" ht="52.4" customHeight="1" x14ac:dyDescent="0.35">
      <c r="A3" s="385"/>
      <c r="B3" s="385"/>
      <c r="C3" s="385"/>
      <c r="D3" s="385"/>
      <c r="E3" s="385"/>
      <c r="F3" s="385"/>
      <c r="G3" s="385"/>
      <c r="H3" s="385"/>
      <c r="I3" s="385"/>
      <c r="J3" s="385"/>
      <c r="K3" s="385"/>
    </row>
    <row r="4" spans="1:11" ht="11.25" customHeight="1" x14ac:dyDescent="0.35">
      <c r="A4" s="568"/>
      <c r="B4" s="482"/>
      <c r="C4" s="482"/>
      <c r="D4" s="482"/>
      <c r="E4" s="482"/>
      <c r="F4" s="482"/>
      <c r="G4" s="482"/>
      <c r="H4" s="482"/>
      <c r="I4" s="482"/>
      <c r="J4" s="482"/>
      <c r="K4" s="482"/>
    </row>
    <row r="5" spans="1:11" ht="24.75" customHeight="1" x14ac:dyDescent="0.35">
      <c r="A5" s="547" t="s">
        <v>111</v>
      </c>
      <c r="B5" s="547" t="s">
        <v>112</v>
      </c>
      <c r="C5" s="558" t="s">
        <v>113</v>
      </c>
      <c r="D5" s="549" t="s">
        <v>114</v>
      </c>
      <c r="E5" s="550"/>
      <c r="F5" s="550"/>
      <c r="G5" s="551"/>
      <c r="H5" s="560" t="s">
        <v>115</v>
      </c>
      <c r="I5" s="556" t="s">
        <v>116</v>
      </c>
      <c r="J5" s="557"/>
    </row>
    <row r="6" spans="1:11" ht="25" customHeight="1" x14ac:dyDescent="0.35">
      <c r="A6" s="548"/>
      <c r="B6" s="548"/>
      <c r="C6" s="559"/>
      <c r="D6" s="3" t="s">
        <v>117</v>
      </c>
      <c r="E6" s="4" t="s">
        <v>118</v>
      </c>
      <c r="F6" s="5" t="s">
        <v>119</v>
      </c>
      <c r="G6" s="6" t="s">
        <v>120</v>
      </c>
      <c r="H6" s="561"/>
      <c r="I6" s="4" t="s">
        <v>118</v>
      </c>
      <c r="J6" s="5" t="s">
        <v>121</v>
      </c>
    </row>
    <row r="7" spans="1:11" ht="13" customHeight="1" x14ac:dyDescent="0.35">
      <c r="A7" s="63">
        <v>1</v>
      </c>
      <c r="B7" s="63">
        <v>2</v>
      </c>
      <c r="C7" s="63">
        <v>3</v>
      </c>
      <c r="D7" s="63">
        <v>4</v>
      </c>
      <c r="E7" s="63">
        <v>5</v>
      </c>
      <c r="F7" s="63">
        <v>6</v>
      </c>
      <c r="G7" s="63">
        <v>7</v>
      </c>
      <c r="H7" s="63">
        <v>8</v>
      </c>
      <c r="I7" s="63">
        <v>9</v>
      </c>
      <c r="J7" s="63">
        <v>10</v>
      </c>
    </row>
    <row r="8" spans="1:11" s="219" customFormat="1" ht="13" customHeight="1" x14ac:dyDescent="0.2">
      <c r="A8" s="214">
        <v>12</v>
      </c>
      <c r="B8" s="215" t="s">
        <v>3490</v>
      </c>
      <c r="C8" s="216"/>
      <c r="D8" s="216"/>
      <c r="E8" s="216"/>
      <c r="F8" s="217">
        <f>F10+F25+F28+F33+F40+F37+F44+F50</f>
        <v>9848382000</v>
      </c>
      <c r="G8" s="218"/>
      <c r="H8" s="216"/>
      <c r="I8" s="216"/>
      <c r="J8" s="217">
        <f>J10+J25+J28+J33+J40+J37+J44+J50</f>
        <v>9848382000</v>
      </c>
    </row>
    <row r="9" spans="1:11" s="219" customFormat="1" ht="18" customHeight="1" x14ac:dyDescent="0.35">
      <c r="A9" s="214">
        <v>1202</v>
      </c>
      <c r="B9" s="215" t="s">
        <v>3491</v>
      </c>
      <c r="C9" s="220"/>
      <c r="D9" s="220"/>
      <c r="E9" s="220"/>
      <c r="F9" s="217">
        <f>F10+F25+F28+F33+F37</f>
        <v>5681875000</v>
      </c>
      <c r="G9" s="221"/>
      <c r="H9" s="220"/>
      <c r="I9" s="220"/>
      <c r="J9" s="217">
        <f>J10+J25+J28+J33+J37</f>
        <v>5681875000</v>
      </c>
    </row>
    <row r="10" spans="1:11" s="219" customFormat="1" ht="9.25" customHeight="1" x14ac:dyDescent="0.35">
      <c r="A10" s="222">
        <v>1202.01</v>
      </c>
      <c r="B10" s="223" t="s">
        <v>126</v>
      </c>
      <c r="C10" s="224" t="s">
        <v>3492</v>
      </c>
      <c r="D10" s="569"/>
      <c r="E10" s="225">
        <v>1</v>
      </c>
      <c r="F10" s="226">
        <v>2433041000</v>
      </c>
      <c r="G10" s="569"/>
      <c r="H10" s="569"/>
      <c r="I10" s="225">
        <v>1</v>
      </c>
      <c r="J10" s="226">
        <v>2433041000</v>
      </c>
    </row>
    <row r="11" spans="1:11" s="219" customFormat="1" ht="9" customHeight="1" x14ac:dyDescent="0.2">
      <c r="A11" s="227"/>
      <c r="B11" s="228"/>
      <c r="C11" s="229" t="s">
        <v>3493</v>
      </c>
      <c r="D11" s="570"/>
      <c r="E11" s="227"/>
      <c r="F11" s="227"/>
      <c r="G11" s="570"/>
      <c r="H11" s="570"/>
      <c r="I11" s="227"/>
      <c r="J11" s="227"/>
    </row>
    <row r="12" spans="1:11" s="219" customFormat="1" ht="9.65" customHeight="1" x14ac:dyDescent="0.2">
      <c r="A12" s="227"/>
      <c r="B12" s="228"/>
      <c r="C12" s="229" t="s">
        <v>3494</v>
      </c>
      <c r="D12" s="570"/>
      <c r="E12" s="227"/>
      <c r="F12" s="227"/>
      <c r="G12" s="570"/>
      <c r="H12" s="570"/>
      <c r="I12" s="227"/>
      <c r="J12" s="227"/>
    </row>
    <row r="13" spans="1:11" s="219" customFormat="1" ht="9.65" customHeight="1" x14ac:dyDescent="0.2">
      <c r="A13" s="227"/>
      <c r="B13" s="228"/>
      <c r="C13" s="229" t="s">
        <v>3495</v>
      </c>
      <c r="D13" s="570"/>
      <c r="E13" s="230">
        <v>1</v>
      </c>
      <c r="F13" s="227"/>
      <c r="G13" s="570"/>
      <c r="H13" s="570"/>
      <c r="I13" s="230">
        <v>1</v>
      </c>
      <c r="J13" s="227"/>
    </row>
    <row r="14" spans="1:11" s="219" customFormat="1" ht="13.5" customHeight="1" x14ac:dyDescent="0.2">
      <c r="A14" s="227"/>
      <c r="B14" s="228"/>
      <c r="C14" s="229" t="s">
        <v>3496</v>
      </c>
      <c r="D14" s="570"/>
      <c r="E14" s="227"/>
      <c r="F14" s="227"/>
      <c r="G14" s="570"/>
      <c r="H14" s="570"/>
      <c r="I14" s="227"/>
      <c r="J14" s="227"/>
    </row>
    <row r="15" spans="1:11" s="219" customFormat="1" ht="15" customHeight="1" x14ac:dyDescent="0.35">
      <c r="A15" s="231"/>
      <c r="B15" s="232"/>
      <c r="C15" s="229" t="s">
        <v>3497</v>
      </c>
      <c r="D15" s="570"/>
      <c r="E15" s="230">
        <v>1</v>
      </c>
      <c r="F15" s="231"/>
      <c r="G15" s="570"/>
      <c r="H15" s="570"/>
      <c r="I15" s="230">
        <v>1</v>
      </c>
      <c r="J15" s="231"/>
    </row>
    <row r="16" spans="1:11" s="219" customFormat="1" ht="9.65" customHeight="1" x14ac:dyDescent="0.2">
      <c r="A16" s="227"/>
      <c r="B16" s="228"/>
      <c r="C16" s="229" t="s">
        <v>3498</v>
      </c>
      <c r="D16" s="570"/>
      <c r="E16" s="230">
        <v>1</v>
      </c>
      <c r="F16" s="227"/>
      <c r="G16" s="570"/>
      <c r="H16" s="570"/>
      <c r="I16" s="230">
        <v>1</v>
      </c>
      <c r="J16" s="227"/>
    </row>
    <row r="17" spans="1:10" s="219" customFormat="1" ht="17.899999999999999" customHeight="1" x14ac:dyDescent="0.35">
      <c r="A17" s="233"/>
      <c r="B17" s="234"/>
      <c r="C17" s="235" t="s">
        <v>153</v>
      </c>
      <c r="D17" s="571"/>
      <c r="E17" s="233"/>
      <c r="F17" s="233"/>
      <c r="G17" s="571"/>
      <c r="H17" s="571"/>
      <c r="I17" s="233"/>
      <c r="J17" s="233"/>
    </row>
    <row r="18" spans="1:10" s="219" customFormat="1" ht="51" customHeight="1" x14ac:dyDescent="0.35">
      <c r="A18" s="236" t="s">
        <v>3499</v>
      </c>
      <c r="B18" s="237" t="s">
        <v>89</v>
      </c>
      <c r="C18" s="236" t="s">
        <v>3500</v>
      </c>
      <c r="D18" s="238"/>
      <c r="E18" s="236" t="s">
        <v>3501</v>
      </c>
      <c r="F18" s="239" t="s">
        <v>3502</v>
      </c>
      <c r="G18" s="236" t="s">
        <v>130</v>
      </c>
      <c r="H18" s="238"/>
      <c r="I18" s="236" t="s">
        <v>3503</v>
      </c>
      <c r="J18" s="239" t="s">
        <v>3502</v>
      </c>
    </row>
    <row r="19" spans="1:10" s="219" customFormat="1" ht="27" customHeight="1" x14ac:dyDescent="0.35">
      <c r="A19" s="236" t="s">
        <v>3504</v>
      </c>
      <c r="B19" s="237" t="s">
        <v>132</v>
      </c>
      <c r="C19" s="236" t="s">
        <v>3505</v>
      </c>
      <c r="D19" s="220"/>
      <c r="E19" s="236" t="s">
        <v>3501</v>
      </c>
      <c r="F19" s="239" t="s">
        <v>3506</v>
      </c>
      <c r="G19" s="236" t="s">
        <v>130</v>
      </c>
      <c r="H19" s="220"/>
      <c r="I19" s="236" t="s">
        <v>3503</v>
      </c>
      <c r="J19" s="239" t="s">
        <v>3506</v>
      </c>
    </row>
    <row r="20" spans="1:10" s="219" customFormat="1" ht="35.15" customHeight="1" x14ac:dyDescent="0.35">
      <c r="A20" s="236" t="s">
        <v>3507</v>
      </c>
      <c r="B20" s="237" t="s">
        <v>136</v>
      </c>
      <c r="C20" s="236" t="s">
        <v>3508</v>
      </c>
      <c r="D20" s="238"/>
      <c r="E20" s="236" t="s">
        <v>3501</v>
      </c>
      <c r="F20" s="239" t="s">
        <v>3509</v>
      </c>
      <c r="G20" s="236" t="s">
        <v>130</v>
      </c>
      <c r="H20" s="238"/>
      <c r="I20" s="236" t="s">
        <v>3503</v>
      </c>
      <c r="J20" s="239" t="s">
        <v>3509</v>
      </c>
    </row>
    <row r="21" spans="1:10" s="219" customFormat="1" ht="35.15" customHeight="1" x14ac:dyDescent="0.35">
      <c r="A21" s="236" t="s">
        <v>3510</v>
      </c>
      <c r="B21" s="237" t="s">
        <v>150</v>
      </c>
      <c r="C21" s="236" t="s">
        <v>3511</v>
      </c>
      <c r="D21" s="238"/>
      <c r="E21" s="236" t="s">
        <v>172</v>
      </c>
      <c r="F21" s="239" t="s">
        <v>3512</v>
      </c>
      <c r="G21" s="236" t="s">
        <v>130</v>
      </c>
      <c r="H21" s="238"/>
      <c r="I21" s="236" t="s">
        <v>3513</v>
      </c>
      <c r="J21" s="239" t="s">
        <v>3512</v>
      </c>
    </row>
    <row r="22" spans="1:10" s="219" customFormat="1" ht="35.15" customHeight="1" x14ac:dyDescent="0.35">
      <c r="A22" s="236" t="s">
        <v>3514</v>
      </c>
      <c r="B22" s="237" t="s">
        <v>153</v>
      </c>
      <c r="C22" s="236" t="s">
        <v>3515</v>
      </c>
      <c r="D22" s="238"/>
      <c r="E22" s="236" t="s">
        <v>3501</v>
      </c>
      <c r="F22" s="239" t="s">
        <v>3516</v>
      </c>
      <c r="G22" s="236" t="s">
        <v>130</v>
      </c>
      <c r="H22" s="238"/>
      <c r="I22" s="236" t="s">
        <v>3503</v>
      </c>
      <c r="J22" s="239" t="s">
        <v>3516</v>
      </c>
    </row>
    <row r="23" spans="1:10" s="219" customFormat="1" ht="27" customHeight="1" x14ac:dyDescent="0.35">
      <c r="A23" s="236" t="s">
        <v>3517</v>
      </c>
      <c r="B23" s="237" t="s">
        <v>157</v>
      </c>
      <c r="C23" s="236" t="s">
        <v>3518</v>
      </c>
      <c r="D23" s="220"/>
      <c r="E23" s="236" t="s">
        <v>3501</v>
      </c>
      <c r="F23" s="239" t="s">
        <v>3519</v>
      </c>
      <c r="G23" s="236" t="s">
        <v>130</v>
      </c>
      <c r="H23" s="220"/>
      <c r="I23" s="236" t="s">
        <v>3503</v>
      </c>
      <c r="J23" s="239" t="s">
        <v>3519</v>
      </c>
    </row>
    <row r="24" spans="1:10" s="219" customFormat="1" ht="35.15" customHeight="1" x14ac:dyDescent="0.35">
      <c r="A24" s="236" t="s">
        <v>3520</v>
      </c>
      <c r="B24" s="237" t="s">
        <v>160</v>
      </c>
      <c r="C24" s="236" t="s">
        <v>3521</v>
      </c>
      <c r="D24" s="238"/>
      <c r="E24" s="236" t="s">
        <v>3501</v>
      </c>
      <c r="F24" s="239" t="s">
        <v>3522</v>
      </c>
      <c r="G24" s="236" t="s">
        <v>130</v>
      </c>
      <c r="H24" s="238"/>
      <c r="I24" s="236" t="s">
        <v>3503</v>
      </c>
      <c r="J24" s="239" t="s">
        <v>3522</v>
      </c>
    </row>
    <row r="25" spans="1:10" s="219" customFormat="1" ht="26.9" customHeight="1" x14ac:dyDescent="0.35">
      <c r="A25" s="222">
        <v>1202.02</v>
      </c>
      <c r="B25" s="223" t="s">
        <v>163</v>
      </c>
      <c r="C25" s="224" t="s">
        <v>3523</v>
      </c>
      <c r="D25" s="569"/>
      <c r="E25" s="225">
        <v>1</v>
      </c>
      <c r="F25" s="226">
        <v>40000000</v>
      </c>
      <c r="G25" s="569"/>
      <c r="H25" s="569"/>
      <c r="I25" s="225">
        <v>1</v>
      </c>
      <c r="J25" s="226">
        <v>40000000</v>
      </c>
    </row>
    <row r="26" spans="1:10" s="219" customFormat="1" ht="35.25" customHeight="1" x14ac:dyDescent="0.35">
      <c r="A26" s="240"/>
      <c r="B26" s="241"/>
      <c r="C26" s="235" t="s">
        <v>3524</v>
      </c>
      <c r="D26" s="571"/>
      <c r="E26" s="242">
        <v>1</v>
      </c>
      <c r="F26" s="240"/>
      <c r="G26" s="571"/>
      <c r="H26" s="571"/>
      <c r="I26" s="242">
        <v>1</v>
      </c>
      <c r="J26" s="240"/>
    </row>
    <row r="27" spans="1:10" s="219" customFormat="1" ht="62.15" customHeight="1" x14ac:dyDescent="0.35">
      <c r="A27" s="236" t="s">
        <v>3525</v>
      </c>
      <c r="B27" s="237" t="s">
        <v>170</v>
      </c>
      <c r="C27" s="238" t="s">
        <v>3526</v>
      </c>
      <c r="D27" s="238"/>
      <c r="E27" s="238" t="s">
        <v>3527</v>
      </c>
      <c r="F27" s="243">
        <v>40000000</v>
      </c>
      <c r="G27" s="236" t="s">
        <v>130</v>
      </c>
      <c r="H27" s="238"/>
      <c r="I27" s="238" t="s">
        <v>3528</v>
      </c>
      <c r="J27" s="243">
        <v>40000000</v>
      </c>
    </row>
    <row r="28" spans="1:10" s="219" customFormat="1" ht="30.75" customHeight="1" x14ac:dyDescent="0.35">
      <c r="A28" s="222">
        <v>1202.03</v>
      </c>
      <c r="B28" s="223" t="s">
        <v>174</v>
      </c>
      <c r="C28" s="224" t="s">
        <v>175</v>
      </c>
      <c r="D28" s="569"/>
      <c r="E28" s="225">
        <v>1</v>
      </c>
      <c r="F28" s="226">
        <v>443866000</v>
      </c>
      <c r="G28" s="569"/>
      <c r="H28" s="569"/>
      <c r="I28" s="225">
        <v>1</v>
      </c>
      <c r="J28" s="226">
        <v>443866000</v>
      </c>
    </row>
    <row r="29" spans="1:10" s="219" customFormat="1" ht="39.25" customHeight="1" x14ac:dyDescent="0.35">
      <c r="A29" s="240"/>
      <c r="B29" s="241"/>
      <c r="C29" s="235" t="s">
        <v>176</v>
      </c>
      <c r="D29" s="571"/>
      <c r="E29" s="242">
        <v>1</v>
      </c>
      <c r="F29" s="240"/>
      <c r="G29" s="571"/>
      <c r="H29" s="571"/>
      <c r="I29" s="242">
        <v>1</v>
      </c>
      <c r="J29" s="240"/>
    </row>
    <row r="30" spans="1:10" s="219" customFormat="1" ht="51" customHeight="1" x14ac:dyDescent="0.35">
      <c r="A30" s="224" t="s">
        <v>3529</v>
      </c>
      <c r="B30" s="244" t="s">
        <v>179</v>
      </c>
      <c r="C30" s="224" t="s">
        <v>3530</v>
      </c>
      <c r="D30" s="245"/>
      <c r="E30" s="224" t="s">
        <v>172</v>
      </c>
      <c r="F30" s="246" t="s">
        <v>3531</v>
      </c>
      <c r="G30" s="224" t="s">
        <v>130</v>
      </c>
      <c r="H30" s="245"/>
      <c r="I30" s="224" t="s">
        <v>3513</v>
      </c>
      <c r="J30" s="246" t="s">
        <v>3531</v>
      </c>
    </row>
    <row r="31" spans="1:10" s="219" customFormat="1" ht="46" customHeight="1" x14ac:dyDescent="0.35">
      <c r="A31" s="236" t="s">
        <v>3532</v>
      </c>
      <c r="B31" s="237" t="s">
        <v>183</v>
      </c>
      <c r="C31" s="238" t="s">
        <v>3533</v>
      </c>
      <c r="D31" s="238"/>
      <c r="E31" s="238" t="s">
        <v>3534</v>
      </c>
      <c r="F31" s="239" t="s">
        <v>3535</v>
      </c>
      <c r="G31" s="236" t="s">
        <v>130</v>
      </c>
      <c r="H31" s="238"/>
      <c r="I31" s="238" t="s">
        <v>3536</v>
      </c>
      <c r="J31" s="239" t="s">
        <v>3535</v>
      </c>
    </row>
    <row r="32" spans="1:10" s="219" customFormat="1" ht="21" customHeight="1" x14ac:dyDescent="0.35">
      <c r="A32" s="236" t="s">
        <v>3537</v>
      </c>
      <c r="B32" s="237" t="s">
        <v>190</v>
      </c>
      <c r="C32" s="236" t="s">
        <v>3538</v>
      </c>
      <c r="D32" s="220"/>
      <c r="E32" s="236" t="s">
        <v>3501</v>
      </c>
      <c r="F32" s="239" t="s">
        <v>3539</v>
      </c>
      <c r="G32" s="236" t="s">
        <v>130</v>
      </c>
      <c r="H32" s="220"/>
      <c r="I32" s="236" t="s">
        <v>3503</v>
      </c>
      <c r="J32" s="239" t="s">
        <v>3539</v>
      </c>
    </row>
    <row r="33" spans="1:10" s="219" customFormat="1" ht="76.5" customHeight="1" x14ac:dyDescent="0.35">
      <c r="A33" s="247">
        <v>1202.1099999999999</v>
      </c>
      <c r="B33" s="215" t="s">
        <v>3540</v>
      </c>
      <c r="C33" s="238" t="s">
        <v>3541</v>
      </c>
      <c r="D33" s="238"/>
      <c r="E33" s="238" t="s">
        <v>3542</v>
      </c>
      <c r="F33" s="248">
        <v>932843000</v>
      </c>
      <c r="G33" s="238"/>
      <c r="H33" s="238"/>
      <c r="I33" s="238" t="s">
        <v>3543</v>
      </c>
      <c r="J33" s="248">
        <v>932843000</v>
      </c>
    </row>
    <row r="34" spans="1:10" s="219" customFormat="1" ht="76.5" customHeight="1" x14ac:dyDescent="0.35">
      <c r="A34" s="236" t="s">
        <v>3544</v>
      </c>
      <c r="B34" s="237" t="s">
        <v>3545</v>
      </c>
      <c r="C34" s="238" t="s">
        <v>3546</v>
      </c>
      <c r="D34" s="238"/>
      <c r="E34" s="238" t="s">
        <v>3547</v>
      </c>
      <c r="F34" s="239" t="s">
        <v>3548</v>
      </c>
      <c r="G34" s="236" t="s">
        <v>130</v>
      </c>
      <c r="H34" s="238"/>
      <c r="I34" s="238" t="s">
        <v>3547</v>
      </c>
      <c r="J34" s="239" t="s">
        <v>3548</v>
      </c>
    </row>
    <row r="35" spans="1:10" s="219" customFormat="1" ht="95.25" customHeight="1" x14ac:dyDescent="0.35">
      <c r="A35" s="236" t="s">
        <v>3549</v>
      </c>
      <c r="B35" s="237" t="s">
        <v>3550</v>
      </c>
      <c r="C35" s="238" t="s">
        <v>3551</v>
      </c>
      <c r="D35" s="238"/>
      <c r="E35" s="238" t="s">
        <v>3552</v>
      </c>
      <c r="F35" s="239" t="s">
        <v>3553</v>
      </c>
      <c r="G35" s="236" t="s">
        <v>130</v>
      </c>
      <c r="H35" s="238"/>
      <c r="I35" s="238" t="s">
        <v>3554</v>
      </c>
      <c r="J35" s="239" t="s">
        <v>3553</v>
      </c>
    </row>
    <row r="36" spans="1:10" s="219" customFormat="1" ht="40.5" customHeight="1" x14ac:dyDescent="0.35">
      <c r="A36" s="236" t="s">
        <v>3555</v>
      </c>
      <c r="B36" s="237" t="s">
        <v>3556</v>
      </c>
      <c r="C36" s="238" t="s">
        <v>3557</v>
      </c>
      <c r="D36" s="238"/>
      <c r="E36" s="238" t="s">
        <v>3558</v>
      </c>
      <c r="F36" s="239" t="s">
        <v>3559</v>
      </c>
      <c r="G36" s="236" t="s">
        <v>130</v>
      </c>
      <c r="H36" s="238"/>
      <c r="I36" s="238" t="s">
        <v>3528</v>
      </c>
      <c r="J36" s="239" t="s">
        <v>3559</v>
      </c>
    </row>
    <row r="37" spans="1:10" s="219" customFormat="1" ht="27" customHeight="1" x14ac:dyDescent="0.35">
      <c r="A37" s="247">
        <v>1202.1199999999999</v>
      </c>
      <c r="B37" s="215" t="s">
        <v>3560</v>
      </c>
      <c r="C37" s="236" t="s">
        <v>3561</v>
      </c>
      <c r="D37" s="220"/>
      <c r="E37" s="249">
        <v>0.5</v>
      </c>
      <c r="F37" s="250">
        <v>1832125000</v>
      </c>
      <c r="G37" s="220"/>
      <c r="H37" s="220"/>
      <c r="I37" s="249">
        <v>0.75</v>
      </c>
      <c r="J37" s="250">
        <v>1832125000</v>
      </c>
    </row>
    <row r="38" spans="1:10" s="219" customFormat="1" ht="101.25" customHeight="1" x14ac:dyDescent="0.35">
      <c r="A38" s="236" t="s">
        <v>3562</v>
      </c>
      <c r="B38" s="237" t="s">
        <v>3563</v>
      </c>
      <c r="C38" s="238" t="s">
        <v>3564</v>
      </c>
      <c r="D38" s="238"/>
      <c r="E38" s="238" t="s">
        <v>3565</v>
      </c>
      <c r="F38" s="239" t="s">
        <v>3566</v>
      </c>
      <c r="G38" s="236" t="s">
        <v>130</v>
      </c>
      <c r="H38" s="238"/>
      <c r="I38" s="238" t="s">
        <v>3567</v>
      </c>
      <c r="J38" s="239" t="s">
        <v>3566</v>
      </c>
    </row>
    <row r="39" spans="1:10" s="219" customFormat="1" ht="13" customHeight="1" x14ac:dyDescent="0.2">
      <c r="A39" s="214">
        <v>1207</v>
      </c>
      <c r="B39" s="215" t="s">
        <v>3568</v>
      </c>
      <c r="C39" s="216"/>
      <c r="D39" s="216"/>
      <c r="E39" s="216"/>
      <c r="F39" s="248">
        <v>2266437500</v>
      </c>
      <c r="G39" s="216"/>
      <c r="H39" s="216"/>
      <c r="I39" s="216"/>
      <c r="J39" s="248">
        <v>2266437500</v>
      </c>
    </row>
    <row r="40" spans="1:10" s="219" customFormat="1" ht="31.5" customHeight="1" x14ac:dyDescent="0.35">
      <c r="A40" s="247">
        <v>1207.1099999999999</v>
      </c>
      <c r="B40" s="215" t="s">
        <v>3569</v>
      </c>
      <c r="C40" s="238" t="s">
        <v>3570</v>
      </c>
      <c r="D40" s="238"/>
      <c r="E40" s="238" t="s">
        <v>3571</v>
      </c>
      <c r="F40" s="248">
        <v>2266437500</v>
      </c>
      <c r="G40" s="238"/>
      <c r="H40" s="238"/>
      <c r="I40" s="238" t="s">
        <v>3572</v>
      </c>
      <c r="J40" s="248">
        <v>2266437500</v>
      </c>
    </row>
    <row r="41" spans="1:10" s="219" customFormat="1" ht="97" customHeight="1" x14ac:dyDescent="0.35">
      <c r="A41" s="224" t="s">
        <v>3573</v>
      </c>
      <c r="B41" s="244" t="s">
        <v>3574</v>
      </c>
      <c r="C41" s="245" t="s">
        <v>3575</v>
      </c>
      <c r="D41" s="245"/>
      <c r="E41" s="245" t="s">
        <v>3576</v>
      </c>
      <c r="F41" s="246" t="s">
        <v>3577</v>
      </c>
      <c r="G41" s="224" t="s">
        <v>130</v>
      </c>
      <c r="H41" s="245"/>
      <c r="I41" s="245" t="s">
        <v>3578</v>
      </c>
      <c r="J41" s="246" t="s">
        <v>3577</v>
      </c>
    </row>
    <row r="42" spans="1:10" s="219" customFormat="1" ht="103" customHeight="1" x14ac:dyDescent="0.35">
      <c r="A42" s="236" t="s">
        <v>3579</v>
      </c>
      <c r="B42" s="237" t="s">
        <v>3580</v>
      </c>
      <c r="C42" s="238" t="s">
        <v>3581</v>
      </c>
      <c r="D42" s="238"/>
      <c r="E42" s="238" t="s">
        <v>303</v>
      </c>
      <c r="F42" s="239" t="s">
        <v>3582</v>
      </c>
      <c r="G42" s="236" t="s">
        <v>130</v>
      </c>
      <c r="H42" s="238"/>
      <c r="I42" s="238" t="s">
        <v>3583</v>
      </c>
      <c r="J42" s="239" t="s">
        <v>3582</v>
      </c>
    </row>
    <row r="43" spans="1:10" s="255" customFormat="1" ht="18" customHeight="1" x14ac:dyDescent="0.35">
      <c r="A43" s="251">
        <v>1208</v>
      </c>
      <c r="B43" s="252" t="s">
        <v>3584</v>
      </c>
      <c r="C43" s="253"/>
      <c r="D43" s="253"/>
      <c r="E43" s="253"/>
      <c r="F43" s="254">
        <f>F44+F50</f>
        <v>1900069500</v>
      </c>
      <c r="G43" s="253"/>
      <c r="H43" s="253"/>
      <c r="I43" s="253"/>
      <c r="J43" s="254">
        <f>J44+J50</f>
        <v>1900069500</v>
      </c>
    </row>
    <row r="44" spans="1:10" s="255" customFormat="1" ht="95.15" customHeight="1" x14ac:dyDescent="0.35">
      <c r="A44" s="256">
        <v>1208.1099999999999</v>
      </c>
      <c r="B44" s="252" t="s">
        <v>3585</v>
      </c>
      <c r="C44" s="257" t="s">
        <v>3586</v>
      </c>
      <c r="D44" s="257"/>
      <c r="E44" s="257" t="s">
        <v>3587</v>
      </c>
      <c r="F44" s="254">
        <f>F45+F46+F47+F48+F49</f>
        <v>872346000</v>
      </c>
      <c r="G44" s="257"/>
      <c r="H44" s="257"/>
      <c r="I44" s="257" t="s">
        <v>3588</v>
      </c>
      <c r="J44" s="254">
        <f>J45+J46+J47+J48+J49</f>
        <v>872346000</v>
      </c>
    </row>
    <row r="45" spans="1:10" s="219" customFormat="1" ht="86.15" customHeight="1" x14ac:dyDescent="0.35">
      <c r="A45" s="236" t="s">
        <v>3589</v>
      </c>
      <c r="B45" s="237" t="s">
        <v>3590</v>
      </c>
      <c r="C45" s="238" t="s">
        <v>3591</v>
      </c>
      <c r="D45" s="238"/>
      <c r="E45" s="238" t="s">
        <v>3592</v>
      </c>
      <c r="F45" s="239">
        <v>201750000</v>
      </c>
      <c r="G45" s="236" t="s">
        <v>130</v>
      </c>
      <c r="H45" s="238"/>
      <c r="I45" s="238" t="s">
        <v>3593</v>
      </c>
      <c r="J45" s="239">
        <v>201750000</v>
      </c>
    </row>
    <row r="46" spans="1:10" s="219" customFormat="1" ht="90" x14ac:dyDescent="0.35">
      <c r="A46" s="236" t="s">
        <v>3594</v>
      </c>
      <c r="B46" s="237" t="s">
        <v>3595</v>
      </c>
      <c r="C46" s="238" t="s">
        <v>3596</v>
      </c>
      <c r="D46" s="238"/>
      <c r="E46" s="238" t="s">
        <v>3597</v>
      </c>
      <c r="F46" s="239">
        <v>229300000</v>
      </c>
      <c r="G46" s="236" t="s">
        <v>130</v>
      </c>
      <c r="H46" s="238"/>
      <c r="I46" s="238" t="s">
        <v>3598</v>
      </c>
      <c r="J46" s="239">
        <v>229300000</v>
      </c>
    </row>
    <row r="47" spans="1:10" s="219" customFormat="1" ht="46" customHeight="1" x14ac:dyDescent="0.35">
      <c r="A47" s="236" t="s">
        <v>3599</v>
      </c>
      <c r="B47" s="237" t="s">
        <v>3600</v>
      </c>
      <c r="C47" s="238" t="s">
        <v>3601</v>
      </c>
      <c r="D47" s="238"/>
      <c r="E47" s="238" t="s">
        <v>3602</v>
      </c>
      <c r="F47" s="243">
        <v>72075000</v>
      </c>
      <c r="G47" s="236" t="s">
        <v>130</v>
      </c>
      <c r="H47" s="238"/>
      <c r="I47" s="238" t="s">
        <v>3603</v>
      </c>
      <c r="J47" s="243">
        <v>72075000</v>
      </c>
    </row>
    <row r="48" spans="1:10" s="219" customFormat="1" ht="27" customHeight="1" x14ac:dyDescent="0.35">
      <c r="A48" s="236" t="s">
        <v>3604</v>
      </c>
      <c r="B48" s="237" t="s">
        <v>3605</v>
      </c>
      <c r="C48" s="236" t="s">
        <v>3606</v>
      </c>
      <c r="D48" s="220"/>
      <c r="E48" s="236" t="s">
        <v>3607</v>
      </c>
      <c r="F48" s="243">
        <v>261850000</v>
      </c>
      <c r="G48" s="236" t="s">
        <v>130</v>
      </c>
      <c r="H48" s="220"/>
      <c r="I48" s="236" t="s">
        <v>3608</v>
      </c>
      <c r="J48" s="243">
        <v>261850000</v>
      </c>
    </row>
    <row r="49" spans="1:11" s="219" customFormat="1" ht="27" customHeight="1" x14ac:dyDescent="0.35">
      <c r="A49" s="236" t="s">
        <v>3609</v>
      </c>
      <c r="B49" s="237" t="s">
        <v>3610</v>
      </c>
      <c r="C49" s="236" t="s">
        <v>3611</v>
      </c>
      <c r="D49" s="220"/>
      <c r="E49" s="236" t="s">
        <v>3612</v>
      </c>
      <c r="F49" s="243">
        <v>107371000</v>
      </c>
      <c r="G49" s="236" t="s">
        <v>130</v>
      </c>
      <c r="H49" s="220"/>
      <c r="I49" s="236" t="s">
        <v>3613</v>
      </c>
      <c r="J49" s="243">
        <v>107371000</v>
      </c>
    </row>
    <row r="50" spans="1:11" s="219" customFormat="1" ht="30" customHeight="1" x14ac:dyDescent="0.35">
      <c r="A50" s="222">
        <v>1208.1199999999999</v>
      </c>
      <c r="B50" s="223" t="s">
        <v>3614</v>
      </c>
      <c r="C50" s="245" t="s">
        <v>3615</v>
      </c>
      <c r="D50" s="245"/>
      <c r="E50" s="245" t="s">
        <v>3616</v>
      </c>
      <c r="F50" s="226">
        <f>SUM(F51:F53)</f>
        <v>1027723500</v>
      </c>
      <c r="G50" s="245"/>
      <c r="H50" s="245"/>
      <c r="I50" s="245" t="s">
        <v>3617</v>
      </c>
      <c r="J50" s="226">
        <f>SUM(J51:J53)</f>
        <v>1027723500</v>
      </c>
    </row>
    <row r="51" spans="1:11" s="219" customFormat="1" ht="165.75" customHeight="1" x14ac:dyDescent="0.35">
      <c r="A51" s="236" t="s">
        <v>3618</v>
      </c>
      <c r="B51" s="237" t="s">
        <v>3619</v>
      </c>
      <c r="C51" s="238" t="s">
        <v>3620</v>
      </c>
      <c r="D51" s="238"/>
      <c r="E51" s="238" t="s">
        <v>3621</v>
      </c>
      <c r="F51" s="243">
        <v>507911000</v>
      </c>
      <c r="G51" s="236" t="s">
        <v>130</v>
      </c>
      <c r="H51" s="238"/>
      <c r="I51" s="238" t="s">
        <v>3622</v>
      </c>
      <c r="J51" s="243">
        <v>507911000</v>
      </c>
    </row>
    <row r="52" spans="1:11" s="219" customFormat="1" ht="54" customHeight="1" x14ac:dyDescent="0.35">
      <c r="A52" s="236" t="s">
        <v>3623</v>
      </c>
      <c r="B52" s="237" t="s">
        <v>3624</v>
      </c>
      <c r="C52" s="238" t="s">
        <v>3625</v>
      </c>
      <c r="D52" s="238"/>
      <c r="E52" s="238" t="s">
        <v>3626</v>
      </c>
      <c r="F52" s="243">
        <v>310875000</v>
      </c>
      <c r="G52" s="236" t="s">
        <v>130</v>
      </c>
      <c r="H52" s="238"/>
      <c r="I52" s="238" t="s">
        <v>3627</v>
      </c>
      <c r="J52" s="243">
        <v>310875000</v>
      </c>
    </row>
    <row r="53" spans="1:11" s="219" customFormat="1" ht="86.15" customHeight="1" x14ac:dyDescent="0.35">
      <c r="A53" s="236" t="s">
        <v>3628</v>
      </c>
      <c r="B53" s="237" t="s">
        <v>3629</v>
      </c>
      <c r="C53" s="238" t="s">
        <v>3630</v>
      </c>
      <c r="D53" s="238"/>
      <c r="E53" s="238" t="s">
        <v>3631</v>
      </c>
      <c r="F53" s="243">
        <v>208937500</v>
      </c>
      <c r="G53" s="236" t="s">
        <v>130</v>
      </c>
      <c r="H53" s="238"/>
      <c r="I53" s="238" t="s">
        <v>3632</v>
      </c>
      <c r="J53" s="243">
        <v>208937500</v>
      </c>
    </row>
    <row r="54" spans="1:11" ht="40.75" customHeight="1" x14ac:dyDescent="0.35">
      <c r="A54" s="567" t="s">
        <v>3633</v>
      </c>
      <c r="B54" s="567"/>
      <c r="C54" s="567"/>
      <c r="D54" s="567"/>
      <c r="E54" s="567"/>
      <c r="F54" s="567"/>
      <c r="G54" s="567"/>
      <c r="H54" s="567"/>
      <c r="I54" s="567"/>
      <c r="J54" s="567"/>
      <c r="K54" s="567"/>
    </row>
    <row r="55" spans="1:11" ht="22.5" customHeight="1" x14ac:dyDescent="0.35">
      <c r="A55" s="572" t="s">
        <v>3634</v>
      </c>
      <c r="B55" s="572"/>
      <c r="C55" s="572"/>
      <c r="D55" s="572"/>
      <c r="E55" s="572"/>
      <c r="F55" s="572"/>
      <c r="G55" s="572"/>
      <c r="H55" s="572"/>
      <c r="I55" s="572"/>
      <c r="J55" s="572"/>
      <c r="K55" s="572"/>
    </row>
    <row r="56" spans="1:11" ht="12.75" customHeight="1" x14ac:dyDescent="0.35"/>
    <row r="57" spans="1:11" ht="12.75" customHeight="1" x14ac:dyDescent="0.35"/>
    <row r="58" spans="1:11" ht="12.75" customHeight="1" x14ac:dyDescent="0.35">
      <c r="A58" s="547" t="s">
        <v>111</v>
      </c>
      <c r="B58" s="547" t="s">
        <v>112</v>
      </c>
      <c r="C58" s="558" t="s">
        <v>113</v>
      </c>
      <c r="D58" s="549" t="s">
        <v>114</v>
      </c>
      <c r="E58" s="550"/>
      <c r="F58" s="550"/>
      <c r="G58" s="551"/>
      <c r="H58" s="560" t="s">
        <v>115</v>
      </c>
      <c r="I58" s="556" t="s">
        <v>116</v>
      </c>
      <c r="J58" s="557"/>
    </row>
    <row r="59" spans="1:11" ht="12.75" customHeight="1" x14ac:dyDescent="0.35">
      <c r="A59" s="548"/>
      <c r="B59" s="548"/>
      <c r="C59" s="559"/>
      <c r="D59" s="3" t="s">
        <v>117</v>
      </c>
      <c r="E59" s="4" t="s">
        <v>118</v>
      </c>
      <c r="F59" s="5" t="s">
        <v>119</v>
      </c>
      <c r="G59" s="6" t="s">
        <v>120</v>
      </c>
      <c r="H59" s="561"/>
      <c r="I59" s="4" t="s">
        <v>118</v>
      </c>
      <c r="J59" s="5" t="s">
        <v>121</v>
      </c>
    </row>
    <row r="60" spans="1:11" ht="10.5" x14ac:dyDescent="0.35">
      <c r="A60" s="63">
        <v>1</v>
      </c>
      <c r="B60" s="63">
        <v>2</v>
      </c>
      <c r="C60" s="63">
        <v>3</v>
      </c>
      <c r="D60" s="63">
        <v>4</v>
      </c>
      <c r="E60" s="63">
        <v>5</v>
      </c>
      <c r="F60" s="63">
        <v>6</v>
      </c>
      <c r="G60" s="63">
        <v>7</v>
      </c>
      <c r="H60" s="63">
        <v>8</v>
      </c>
      <c r="I60" s="63">
        <v>9</v>
      </c>
      <c r="J60" s="63">
        <v>10</v>
      </c>
    </row>
    <row r="61" spans="1:11" ht="18" customHeight="1" x14ac:dyDescent="0.35">
      <c r="A61" s="258">
        <v>1208</v>
      </c>
      <c r="B61" s="108" t="s">
        <v>3584</v>
      </c>
      <c r="C61" s="82"/>
      <c r="D61" s="82"/>
      <c r="E61" s="82"/>
      <c r="F61" s="259">
        <f>F62+F72</f>
        <v>4391669000</v>
      </c>
      <c r="G61" s="82"/>
      <c r="H61" s="82"/>
      <c r="I61" s="82"/>
      <c r="J61" s="260" t="s">
        <v>1503</v>
      </c>
    </row>
    <row r="62" spans="1:11" ht="10.5" x14ac:dyDescent="0.35">
      <c r="A62" s="261">
        <v>1208.1099999999999</v>
      </c>
      <c r="B62" s="108" t="s">
        <v>3585</v>
      </c>
      <c r="C62" s="77" t="s">
        <v>515</v>
      </c>
      <c r="D62" s="93"/>
      <c r="E62" s="77" t="s">
        <v>515</v>
      </c>
      <c r="F62" s="259">
        <f>SUM(F65:F68)</f>
        <v>2721469000</v>
      </c>
      <c r="G62" s="93"/>
      <c r="H62" s="93"/>
      <c r="I62" s="77" t="s">
        <v>515</v>
      </c>
      <c r="J62" s="260" t="s">
        <v>1503</v>
      </c>
    </row>
    <row r="63" spans="1:11" ht="84.75" hidden="1" customHeight="1" x14ac:dyDescent="0.35">
      <c r="A63" s="77" t="s">
        <v>3589</v>
      </c>
      <c r="B63" s="106" t="s">
        <v>3590</v>
      </c>
      <c r="C63" s="93" t="s">
        <v>3591</v>
      </c>
      <c r="D63" s="93"/>
      <c r="E63" s="93" t="s">
        <v>3592</v>
      </c>
      <c r="F63" s="262" t="s">
        <v>3635</v>
      </c>
      <c r="G63" s="77" t="s">
        <v>130</v>
      </c>
      <c r="H63" s="93"/>
      <c r="I63" s="93" t="s">
        <v>3593</v>
      </c>
      <c r="J63" s="84">
        <v>0</v>
      </c>
    </row>
    <row r="64" spans="1:11" ht="84.75" hidden="1" customHeight="1" x14ac:dyDescent="0.35">
      <c r="A64" s="77" t="s">
        <v>3594</v>
      </c>
      <c r="B64" s="106" t="s">
        <v>3595</v>
      </c>
      <c r="C64" s="93" t="s">
        <v>3596</v>
      </c>
      <c r="D64" s="93"/>
      <c r="E64" s="93" t="s">
        <v>3597</v>
      </c>
      <c r="F64" s="263" t="s">
        <v>3636</v>
      </c>
      <c r="G64" s="77" t="s">
        <v>130</v>
      </c>
      <c r="H64" s="93"/>
      <c r="I64" s="93" t="s">
        <v>3598</v>
      </c>
      <c r="J64" s="84">
        <v>0</v>
      </c>
    </row>
    <row r="65" spans="1:10" ht="27" customHeight="1" x14ac:dyDescent="0.35">
      <c r="A65" s="77" t="s">
        <v>3637</v>
      </c>
      <c r="B65" s="106" t="s">
        <v>3638</v>
      </c>
      <c r="C65" s="77" t="s">
        <v>3639</v>
      </c>
      <c r="D65" s="82"/>
      <c r="E65" s="264" t="s">
        <v>3640</v>
      </c>
      <c r="F65" s="265">
        <v>800200000</v>
      </c>
      <c r="G65" s="266" t="s">
        <v>3641</v>
      </c>
      <c r="H65" s="82"/>
      <c r="I65" s="260" t="s">
        <v>1503</v>
      </c>
      <c r="J65" s="260" t="s">
        <v>1503</v>
      </c>
    </row>
    <row r="66" spans="1:10" ht="19" customHeight="1" x14ac:dyDescent="0.35">
      <c r="A66" s="77" t="s">
        <v>3642</v>
      </c>
      <c r="B66" s="106" t="s">
        <v>3643</v>
      </c>
      <c r="C66" s="77" t="s">
        <v>3644</v>
      </c>
      <c r="D66" s="82"/>
      <c r="E66" s="264" t="s">
        <v>3645</v>
      </c>
      <c r="F66" s="265">
        <v>147229000</v>
      </c>
      <c r="G66" s="266" t="s">
        <v>3641</v>
      </c>
      <c r="H66" s="82"/>
      <c r="I66" s="260" t="s">
        <v>1503</v>
      </c>
      <c r="J66" s="260" t="s">
        <v>1503</v>
      </c>
    </row>
    <row r="67" spans="1:10" ht="35.15" customHeight="1" x14ac:dyDescent="0.35">
      <c r="A67" s="77" t="s">
        <v>3646</v>
      </c>
      <c r="B67" s="106" t="s">
        <v>3647</v>
      </c>
      <c r="C67" s="77" t="s">
        <v>3648</v>
      </c>
      <c r="D67" s="93"/>
      <c r="E67" s="264" t="s">
        <v>208</v>
      </c>
      <c r="F67" s="265">
        <v>674040000</v>
      </c>
      <c r="G67" s="266" t="s">
        <v>3641</v>
      </c>
      <c r="H67" s="93"/>
      <c r="I67" s="260" t="s">
        <v>1503</v>
      </c>
      <c r="J67" s="260" t="s">
        <v>1503</v>
      </c>
    </row>
    <row r="68" spans="1:10" ht="19" customHeight="1" x14ac:dyDescent="0.35">
      <c r="A68" s="77" t="s">
        <v>3649</v>
      </c>
      <c r="B68" s="106" t="s">
        <v>3650</v>
      </c>
      <c r="C68" s="77" t="s">
        <v>3651</v>
      </c>
      <c r="D68" s="82"/>
      <c r="E68" s="264" t="s">
        <v>3652</v>
      </c>
      <c r="F68" s="265">
        <v>1100000000</v>
      </c>
      <c r="G68" s="266" t="s">
        <v>3641</v>
      </c>
      <c r="H68" s="82"/>
      <c r="I68" s="260" t="s">
        <v>1503</v>
      </c>
      <c r="J68" s="260" t="s">
        <v>1503</v>
      </c>
    </row>
    <row r="69" spans="1:10" ht="84.75" hidden="1" customHeight="1" x14ac:dyDescent="0.35">
      <c r="A69" s="77" t="s">
        <v>3599</v>
      </c>
      <c r="B69" s="106" t="s">
        <v>3600</v>
      </c>
      <c r="C69" s="93" t="s">
        <v>3601</v>
      </c>
      <c r="D69" s="93"/>
      <c r="E69" s="93" t="s">
        <v>3602</v>
      </c>
      <c r="F69" s="267" t="s">
        <v>3653</v>
      </c>
      <c r="G69" s="77" t="s">
        <v>130</v>
      </c>
      <c r="H69" s="93"/>
      <c r="I69" s="260" t="s">
        <v>1503</v>
      </c>
      <c r="J69" s="260" t="s">
        <v>1503</v>
      </c>
    </row>
    <row r="70" spans="1:10" ht="84.75" hidden="1" customHeight="1" x14ac:dyDescent="0.35">
      <c r="A70" s="77" t="s">
        <v>3604</v>
      </c>
      <c r="B70" s="106" t="s">
        <v>3605</v>
      </c>
      <c r="C70" s="77" t="s">
        <v>3606</v>
      </c>
      <c r="D70" s="82"/>
      <c r="E70" s="77" t="s">
        <v>3607</v>
      </c>
      <c r="F70" s="262" t="s">
        <v>3654</v>
      </c>
      <c r="G70" s="77" t="s">
        <v>130</v>
      </c>
      <c r="H70" s="82"/>
      <c r="I70" s="260" t="s">
        <v>1503</v>
      </c>
      <c r="J70" s="260" t="s">
        <v>1503</v>
      </c>
    </row>
    <row r="71" spans="1:10" ht="84.75" hidden="1" customHeight="1" x14ac:dyDescent="0.35">
      <c r="A71" s="77" t="s">
        <v>3609</v>
      </c>
      <c r="B71" s="106" t="s">
        <v>3610</v>
      </c>
      <c r="C71" s="77" t="s">
        <v>3611</v>
      </c>
      <c r="D71" s="82"/>
      <c r="E71" s="77" t="s">
        <v>3612</v>
      </c>
      <c r="F71" s="262" t="s">
        <v>3655</v>
      </c>
      <c r="G71" s="77" t="s">
        <v>130</v>
      </c>
      <c r="H71" s="82"/>
      <c r="I71" s="260" t="s">
        <v>1503</v>
      </c>
      <c r="J71" s="260" t="s">
        <v>1503</v>
      </c>
    </row>
    <row r="72" spans="1:10" ht="30" customHeight="1" x14ac:dyDescent="0.35">
      <c r="A72" s="268">
        <v>1208.1199999999999</v>
      </c>
      <c r="B72" s="269" t="s">
        <v>3614</v>
      </c>
      <c r="C72" s="270" t="s">
        <v>3615</v>
      </c>
      <c r="D72" s="270"/>
      <c r="E72" s="270" t="s">
        <v>3616</v>
      </c>
      <c r="F72" s="271">
        <f>SUM(F74:F79)</f>
        <v>1670200000</v>
      </c>
      <c r="G72" s="270"/>
      <c r="H72" s="270"/>
      <c r="I72" s="260" t="s">
        <v>1503</v>
      </c>
      <c r="J72" s="260" t="s">
        <v>1503</v>
      </c>
    </row>
    <row r="73" spans="1:10" ht="84.75" hidden="1" customHeight="1" x14ac:dyDescent="0.35">
      <c r="A73" s="77" t="s">
        <v>3618</v>
      </c>
      <c r="B73" s="106" t="s">
        <v>3619</v>
      </c>
      <c r="C73" s="93" t="s">
        <v>3620</v>
      </c>
      <c r="D73" s="93"/>
      <c r="E73" s="93" t="s">
        <v>3621</v>
      </c>
      <c r="F73" s="262" t="s">
        <v>3656</v>
      </c>
      <c r="G73" s="77" t="s">
        <v>130</v>
      </c>
      <c r="H73" s="93"/>
      <c r="I73" s="260" t="s">
        <v>1503</v>
      </c>
      <c r="J73" s="260" t="s">
        <v>1503</v>
      </c>
    </row>
    <row r="74" spans="1:10" ht="84" customHeight="1" x14ac:dyDescent="0.35">
      <c r="A74" s="77" t="s">
        <v>3657</v>
      </c>
      <c r="B74" s="106" t="s">
        <v>3658</v>
      </c>
      <c r="C74" s="93" t="s">
        <v>3659</v>
      </c>
      <c r="D74" s="93"/>
      <c r="E74" s="93" t="s">
        <v>3660</v>
      </c>
      <c r="F74" s="272">
        <v>200000000</v>
      </c>
      <c r="G74" s="77" t="s">
        <v>3641</v>
      </c>
      <c r="H74" s="93"/>
      <c r="I74" s="260" t="s">
        <v>1503</v>
      </c>
      <c r="J74" s="260" t="s">
        <v>1503</v>
      </c>
    </row>
    <row r="75" spans="1:10" ht="85.5" customHeight="1" x14ac:dyDescent="0.35">
      <c r="A75" s="77" t="s">
        <v>3661</v>
      </c>
      <c r="B75" s="106" t="s">
        <v>3662</v>
      </c>
      <c r="C75" s="93" t="s">
        <v>3663</v>
      </c>
      <c r="D75" s="93"/>
      <c r="E75" s="93" t="s">
        <v>3664</v>
      </c>
      <c r="F75" s="272">
        <v>805200000</v>
      </c>
      <c r="G75" s="77" t="s">
        <v>3641</v>
      </c>
      <c r="H75" s="93"/>
      <c r="I75" s="260" t="s">
        <v>1503</v>
      </c>
      <c r="J75" s="260" t="s">
        <v>1503</v>
      </c>
    </row>
    <row r="76" spans="1:10" ht="84.75" hidden="1" customHeight="1" x14ac:dyDescent="0.35">
      <c r="A76" s="77" t="s">
        <v>3623</v>
      </c>
      <c r="B76" s="106" t="s">
        <v>3624</v>
      </c>
      <c r="C76" s="93" t="s">
        <v>3625</v>
      </c>
      <c r="D76" s="93"/>
      <c r="E76" s="93" t="s">
        <v>3626</v>
      </c>
      <c r="F76" s="262" t="s">
        <v>3665</v>
      </c>
      <c r="G76" s="77" t="s">
        <v>130</v>
      </c>
      <c r="H76" s="93"/>
      <c r="I76" s="260" t="s">
        <v>1503</v>
      </c>
      <c r="J76" s="260" t="s">
        <v>1503</v>
      </c>
    </row>
    <row r="77" spans="1:10" ht="84.75" hidden="1" customHeight="1" x14ac:dyDescent="0.35">
      <c r="A77" s="77" t="s">
        <v>3628</v>
      </c>
      <c r="B77" s="106" t="s">
        <v>3629</v>
      </c>
      <c r="C77" s="93" t="s">
        <v>3630</v>
      </c>
      <c r="D77" s="93"/>
      <c r="E77" s="93" t="s">
        <v>3631</v>
      </c>
      <c r="F77" s="262" t="s">
        <v>3666</v>
      </c>
      <c r="G77" s="77" t="s">
        <v>130</v>
      </c>
      <c r="H77" s="93"/>
      <c r="I77" s="260" t="s">
        <v>1503</v>
      </c>
      <c r="J77" s="260" t="s">
        <v>1503</v>
      </c>
    </row>
    <row r="78" spans="1:10" ht="19" customHeight="1" x14ac:dyDescent="0.35">
      <c r="A78" s="77" t="s">
        <v>3667</v>
      </c>
      <c r="B78" s="106" t="s">
        <v>3668</v>
      </c>
      <c r="C78" s="77" t="s">
        <v>3669</v>
      </c>
      <c r="D78" s="82"/>
      <c r="E78" s="77" t="s">
        <v>3670</v>
      </c>
      <c r="F78" s="272">
        <v>420000000</v>
      </c>
      <c r="G78" s="77" t="s">
        <v>3641</v>
      </c>
      <c r="H78" s="82"/>
      <c r="I78" s="260" t="s">
        <v>1503</v>
      </c>
      <c r="J78" s="260" t="s">
        <v>1503</v>
      </c>
    </row>
    <row r="79" spans="1:10" ht="38.15" customHeight="1" x14ac:dyDescent="0.35">
      <c r="A79" s="77" t="s">
        <v>3671</v>
      </c>
      <c r="B79" s="106" t="s">
        <v>3672</v>
      </c>
      <c r="C79" s="93" t="s">
        <v>3673</v>
      </c>
      <c r="D79" s="93"/>
      <c r="E79" s="93" t="s">
        <v>3674</v>
      </c>
      <c r="F79" s="272">
        <v>245000000</v>
      </c>
      <c r="G79" s="77" t="s">
        <v>3641</v>
      </c>
      <c r="H79" s="93"/>
      <c r="I79" s="260" t="s">
        <v>1503</v>
      </c>
      <c r="J79" s="260" t="s">
        <v>1503</v>
      </c>
    </row>
  </sheetData>
  <autoFilter ref="G1:G56"/>
  <mergeCells count="25">
    <mergeCell ref="I58:J58"/>
    <mergeCell ref="D28:D29"/>
    <mergeCell ref="G28:G29"/>
    <mergeCell ref="H28:H29"/>
    <mergeCell ref="A54:K54"/>
    <mergeCell ref="A55:K55"/>
    <mergeCell ref="A58:A59"/>
    <mergeCell ref="B58:B59"/>
    <mergeCell ref="C58:C59"/>
    <mergeCell ref="D58:G58"/>
    <mergeCell ref="H58:H59"/>
    <mergeCell ref="D10:D17"/>
    <mergeCell ref="G10:G17"/>
    <mergeCell ref="H10:H17"/>
    <mergeCell ref="D25:D26"/>
    <mergeCell ref="G25:G26"/>
    <mergeCell ref="H25:H26"/>
    <mergeCell ref="A1:K1"/>
    <mergeCell ref="A4:K4"/>
    <mergeCell ref="A5:A6"/>
    <mergeCell ref="B5:B6"/>
    <mergeCell ref="C5:C6"/>
    <mergeCell ref="D5:G5"/>
    <mergeCell ref="H5:H6"/>
    <mergeCell ref="I5:J5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1.DINDIK</vt:lpstr>
      <vt:lpstr>2. DINKES</vt:lpstr>
      <vt:lpstr>3.DPUPR</vt:lpstr>
      <vt:lpstr>4.DPRKP</vt:lpstr>
      <vt:lpstr>5. SATPOLPP</vt:lpstr>
      <vt:lpstr>6.BPBD</vt:lpstr>
      <vt:lpstr>7. DINSOS (ok)</vt:lpstr>
      <vt:lpstr>8. DISNAKERTRANS</vt:lpstr>
      <vt:lpstr>9. DP3AKB</vt:lpstr>
      <vt:lpstr>10. DLH</vt:lpstr>
      <vt:lpstr>11. DISSDUKCAPIL</vt:lpstr>
      <vt:lpstr>12. DISHUB</vt:lpstr>
      <vt:lpstr>13. DISKOMINFO</vt:lpstr>
      <vt:lpstr>14. DPMPTSP</vt:lpstr>
      <vt:lpstr>15. DPK</vt:lpstr>
      <vt:lpstr>16. DISPORA</vt:lpstr>
      <vt:lpstr>17. DISTAN</vt:lpstr>
      <vt:lpstr>18. DISDAGINKOPUKM</vt:lpstr>
      <vt:lpstr>19. BAPPEDA</vt:lpstr>
      <vt:lpstr>20.BPKAD</vt:lpstr>
      <vt:lpstr>22. BPPBJ</vt:lpstr>
      <vt:lpstr>23. SETDA</vt:lpstr>
      <vt:lpstr>24. SETWAN</vt:lpstr>
      <vt:lpstr>25. INSPEKTORAT</vt:lpstr>
      <vt:lpstr>26. KORPRI</vt:lpstr>
      <vt:lpstr>27. KESBANGPOL</vt:lpstr>
      <vt:lpstr>28. KEC.SERANG</vt:lpstr>
      <vt:lpstr>29. CIPOCOK</vt:lpstr>
      <vt:lpstr>30. KEC. KASEMEN</vt:lpstr>
      <vt:lpstr>31. TAKTAKAN</vt:lpstr>
      <vt:lpstr>32. KEC. WALANTAKA</vt:lpstr>
      <vt:lpstr>33. CURUG</vt:lpstr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BAPPEDA1</cp:lastModifiedBy>
  <dcterms:created xsi:type="dcterms:W3CDTF">2020-06-03T04:41:37Z</dcterms:created>
  <dcterms:modified xsi:type="dcterms:W3CDTF">2021-06-14T04:36:47Z</dcterms:modified>
</cp:coreProperties>
</file>