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bookViews>
    <workbookView xWindow="0" yWindow="0" windowWidth="19180" windowHeight="7570" activeTab="1"/>
  </bookViews>
  <sheets>
    <sheet name="berita acara" sheetId="3" r:id="rId1"/>
    <sheet name="DISTRIBUSI BARANG" sheetId="4" r:id="rId2"/>
  </sheets>
  <definedNames>
    <definedName name="_xlnm.Print_Area" localSheetId="0">'berita acara'!$A$1:$M$58</definedName>
  </definedNames>
  <calcPr calcId="152511"/>
</workbook>
</file>

<file path=xl/calcChain.xml><?xml version="1.0" encoding="utf-8"?>
<calcChain xmlns="http://schemas.openxmlformats.org/spreadsheetml/2006/main">
  <c r="O38" i="4" l="1"/>
  <c r="E38" i="4" l="1"/>
  <c r="F38" i="4"/>
  <c r="G38" i="4"/>
  <c r="H38" i="4"/>
  <c r="I38" i="4"/>
  <c r="J38" i="4"/>
  <c r="K38" i="4"/>
  <c r="L38" i="4"/>
  <c r="M38" i="4"/>
  <c r="N38" i="4"/>
  <c r="P38" i="4"/>
  <c r="Q38" i="4"/>
  <c r="R38" i="4"/>
  <c r="S38" i="4"/>
  <c r="D38" i="4"/>
  <c r="M45" i="3" l="1"/>
  <c r="L45" i="3"/>
  <c r="K45" i="3"/>
  <c r="M54" i="3"/>
  <c r="L54" i="3"/>
  <c r="K54" i="3"/>
  <c r="M50" i="3"/>
  <c r="L50" i="3"/>
  <c r="K50" i="3"/>
  <c r="M39" i="3"/>
  <c r="L39" i="3"/>
  <c r="K39" i="3"/>
  <c r="M35" i="3"/>
  <c r="L35" i="3"/>
  <c r="K35" i="3"/>
  <c r="M31" i="3"/>
  <c r="L31" i="3"/>
  <c r="K31" i="3"/>
  <c r="M29" i="3"/>
  <c r="L29" i="3"/>
  <c r="K29" i="3"/>
  <c r="M28" i="3"/>
  <c r="L28" i="3"/>
  <c r="K28" i="3"/>
  <c r="M27" i="3"/>
  <c r="L27" i="3"/>
  <c r="K27" i="3"/>
  <c r="K58" i="3" l="1"/>
  <c r="M26" i="3"/>
  <c r="L26" i="3"/>
  <c r="K26" i="3"/>
  <c r="M25" i="3"/>
  <c r="L25" i="3"/>
  <c r="K25" i="3"/>
  <c r="M24" i="3"/>
  <c r="L24" i="3"/>
  <c r="K24" i="3"/>
  <c r="M23" i="3"/>
  <c r="L23" i="3"/>
  <c r="K23" i="3"/>
  <c r="M22" i="3"/>
  <c r="L22" i="3"/>
  <c r="K22" i="3"/>
  <c r="M21" i="3"/>
  <c r="L21" i="3"/>
  <c r="K21" i="3"/>
  <c r="M20" i="3"/>
  <c r="L20" i="3"/>
  <c r="K20" i="3"/>
  <c r="M14" i="3"/>
  <c r="L14" i="3"/>
  <c r="K14" i="3"/>
  <c r="M11" i="3"/>
  <c r="L11" i="3"/>
  <c r="K11" i="3"/>
  <c r="M10" i="3"/>
  <c r="L10" i="3"/>
  <c r="K10" i="3"/>
  <c r="L4" i="3"/>
  <c r="K4" i="3"/>
  <c r="K42" i="3" l="1"/>
  <c r="M8" i="3"/>
  <c r="M9" i="3"/>
  <c r="M12" i="3"/>
  <c r="M13" i="3"/>
  <c r="M15" i="3"/>
  <c r="M7" i="3"/>
  <c r="L15" i="3"/>
  <c r="K15" i="3"/>
  <c r="L13" i="3"/>
  <c r="K13" i="3"/>
  <c r="L12" i="3"/>
  <c r="K12" i="3"/>
  <c r="L9" i="3"/>
  <c r="K9" i="3"/>
  <c r="L8" i="3"/>
  <c r="K8" i="3"/>
  <c r="L7" i="3"/>
  <c r="K7" i="3"/>
  <c r="K16" i="3" l="1"/>
  <c r="L5" i="3" l="1"/>
  <c r="L3" i="3"/>
  <c r="K3" i="3" l="1"/>
  <c r="K5" i="3" l="1"/>
</calcChain>
</file>

<file path=xl/sharedStrings.xml><?xml version="1.0" encoding="utf-8"?>
<sst xmlns="http://schemas.openxmlformats.org/spreadsheetml/2006/main" count="160" uniqueCount="113">
  <si>
    <t>NO</t>
  </si>
  <si>
    <t>unit</t>
  </si>
  <si>
    <t>JUMLAH BARANG</t>
  </si>
  <si>
    <t>SPESIFIKASI BARANG</t>
  </si>
  <si>
    <t>BARANG YANG DITERIMA</t>
  </si>
  <si>
    <t>NAMA BARANG</t>
  </si>
  <si>
    <t>NILAI BARANG (RP )</t>
  </si>
  <si>
    <t>JUMLAH       ( RP )</t>
  </si>
  <si>
    <t xml:space="preserve"> </t>
  </si>
  <si>
    <t>Jumlah</t>
  </si>
  <si>
    <t>buku</t>
  </si>
  <si>
    <t>satuan</t>
  </si>
  <si>
    <t>EPI SAEPULLOH</t>
  </si>
  <si>
    <t>Kendaraan Bermotor Roda Dua Yamaha N-MAX 155 NON ABS VIN 2018</t>
  </si>
  <si>
    <t>Unit</t>
  </si>
  <si>
    <t>Merk N-MAX non ABS, Tipe Liquid cooled 4-stroke, SOHC, Diameter x langkah 58,0 mm x 58,7 mm, Kapasitas Tangki 6,6 Liter, Daya Maksimum 11,1 kW / 8000 rpm, Torsi 14,4 Nm / 6000 rpm, Kapasitas oli mesin Total = 1,00 l ; Berkala = 0,90 L, Sistem Starter Electric Starter, Tipe rangka Underbone, Dimensi PxLxT 1.955 mm x 740 mm x 1.115mm, Jarak Sumbu Roda 1.350 mm, Jarak terendah ke tanah 135 mm</t>
  </si>
  <si>
    <t>Kendaraan Bermotor Roda Dua Yamaha LEXI 155  VIN 2018</t>
  </si>
  <si>
    <t>Merk LEXI non ABS, Tipe Liquid cooled 4-stroke, SOHC, Diameter x langkah 52 mm x 58,7 mm, Kapasitas Tangki 4,2 Liter, Daya Maksimum 11,1 kW / 8000 rpm, Torsi 14,4 Nm / 6000 rpm, Kapasitas oli mesin Total = 1,00 l ; Berkala = 0,90 L, Sistem Starter Electric Starter, Tipe rangka Underbone, Dimensi PxLxT 1.955 mm x 740 mm x 1.115mm, Jarak Sumbu Roda 1.350 mm, Jarak terendah ke tanah 135 mm</t>
  </si>
  <si>
    <t>Laptop HP Pavilion x360 14-cd0045X (i5, 8GB, 1TB, NVIDIA 2GB, Win10, 14in Touch) {4LD48PA} Gold</t>
  </si>
  <si>
    <t>Laptop Lenovo YOGA 730-131KB (i7, 16GB, 512GB SSD, Win10, 13.3in, Touch)-Copper {81CT004CID}</t>
  </si>
  <si>
    <t>PC HP Pavilion 24-R011D AI0 (i7, 8GB, 1TB, AMD 2GB, Win10 Pro, 23.8in) [3JU09AA-BWP8G]</t>
  </si>
  <si>
    <t>Printer EPSON DFX 9000 Dot Matrik Printer</t>
  </si>
  <si>
    <t>Printer EPSON L310 Ink Tank Printer</t>
  </si>
  <si>
    <t>Primatech Paper Shredder [1600C]</t>
  </si>
  <si>
    <t>Camera Canon Digital EOS 1500D With lens 18-55mm IS II with memory 32 GB</t>
  </si>
  <si>
    <t>Fujitsu Image Scanner SP-1125 + Software LJK</t>
  </si>
  <si>
    <t>Printer  HP LaserJet Pro M12w</t>
  </si>
  <si>
    <t>CCTV</t>
  </si>
  <si>
    <t>Camera Indor Full HD HK Vision Turbo</t>
  </si>
  <si>
    <t>Camera Outdor Full HD Inftra Red HK Vision Turbo</t>
  </si>
  <si>
    <t>Kabel Analog</t>
  </si>
  <si>
    <t>Konektor</t>
  </si>
  <si>
    <t>Adaptor</t>
  </si>
  <si>
    <t>DVR 8 Chanel HK Vision Turbo</t>
  </si>
  <si>
    <t>TV LED 32 inch + Bracket Akari FULL HD</t>
  </si>
  <si>
    <t>Hardisk 1 TB SEAGATE</t>
  </si>
  <si>
    <t>Roll</t>
  </si>
  <si>
    <t>Biaya Instalasi</t>
  </si>
  <si>
    <t>Biaya Konfigurasi</t>
  </si>
  <si>
    <t>Lemari ES SHARP Kirei II</t>
  </si>
  <si>
    <t>2 Pintu</t>
  </si>
  <si>
    <t>Kapasitas 215 Liter</t>
  </si>
  <si>
    <t>AC MIDIEA</t>
  </si>
  <si>
    <t>1 PK</t>
  </si>
  <si>
    <t>Standar</t>
  </si>
  <si>
    <t>Handy Talky BAOFENG</t>
  </si>
  <si>
    <t>128 Channel</t>
  </si>
  <si>
    <t>Jarak 2 - 5 km</t>
  </si>
  <si>
    <t>Meja Kerja Pabrikasi</t>
  </si>
  <si>
    <t>PxLxT : 140 x 68 x 75 (cm)</t>
  </si>
  <si>
    <t>Bahan : Rangka Kayu Kelas II Plywood</t>
  </si>
  <si>
    <t>Lapisan Atas Kaca Riben 5 mm</t>
  </si>
  <si>
    <t>Kursi Kerja Choice L 803</t>
  </si>
  <si>
    <t>T x L : 105 x 60 (cm)</t>
  </si>
  <si>
    <t>Bahan : Rangka Besi, Jok bahan Sarung Kalp</t>
  </si>
  <si>
    <t>Lemari Arsip Taft V 202</t>
  </si>
  <si>
    <t>T x L : 183 x 91 (cm)</t>
  </si>
  <si>
    <t>Tebal : 40 cm</t>
  </si>
  <si>
    <t>Bahan : Pelat</t>
  </si>
  <si>
    <t>MEJA</t>
  </si>
  <si>
    <t>KURSI</t>
  </si>
  <si>
    <t>PRINTER</t>
  </si>
  <si>
    <t>LEMARI ARSIP</t>
  </si>
  <si>
    <t>PENGHANCUR KERTAS</t>
  </si>
  <si>
    <t>EPSON DFX 9000</t>
  </si>
  <si>
    <t>EPSON L310</t>
  </si>
  <si>
    <t>HP LaserJet Pro M12w</t>
  </si>
  <si>
    <t>PC</t>
  </si>
  <si>
    <t>HP Pavilion 24-R011D AI0</t>
  </si>
  <si>
    <t>Lenovo YOGA 730-131KB</t>
  </si>
  <si>
    <t>LAPTOP</t>
  </si>
  <si>
    <t>HP Pavilion x360 14-cd0045X</t>
  </si>
  <si>
    <t>RUANGAN</t>
  </si>
  <si>
    <t>RUANG SEKRETARIS</t>
  </si>
  <si>
    <t>RUANG PEP</t>
  </si>
  <si>
    <t>RUANG KEUANGAN</t>
  </si>
  <si>
    <t>RUANG KEPALA DINAS</t>
  </si>
  <si>
    <t>KULKAS</t>
  </si>
  <si>
    <t>MONITOR, ADAPTOR  CCTV</t>
  </si>
  <si>
    <t>CAMERA CCTV</t>
  </si>
  <si>
    <t>CAMERA</t>
  </si>
  <si>
    <t>RUANG GTK</t>
  </si>
  <si>
    <t>RUANG UMPEG</t>
  </si>
  <si>
    <t>RUANG PAUD</t>
  </si>
  <si>
    <t>RUANG BIDANG SD</t>
  </si>
  <si>
    <t>RUANG BIDANG SMP</t>
  </si>
  <si>
    <t>RUANG IT</t>
  </si>
  <si>
    <t>RUANGAN KEBUDAYAAN</t>
  </si>
  <si>
    <t>TERAS DEPAN</t>
  </si>
  <si>
    <t>SAMPING KIRI GEDUNG</t>
  </si>
  <si>
    <t>BELAKANG DEKAT MUSHOLA</t>
  </si>
  <si>
    <t>SAMPING KANAN R KADIS</t>
  </si>
  <si>
    <t>BELAKANG DEKAT PARKIR</t>
  </si>
  <si>
    <t>RUANG PENGAWAS</t>
  </si>
  <si>
    <t>HANDY TALKY</t>
  </si>
  <si>
    <t>THORIK</t>
  </si>
  <si>
    <t>Drs. WASIS DEWANTO</t>
  </si>
  <si>
    <t>MULYADI</t>
  </si>
  <si>
    <t>SUPARNO</t>
  </si>
  <si>
    <t>YAYAH</t>
  </si>
  <si>
    <t>KADIS LAMA</t>
  </si>
  <si>
    <t>JUMLAH</t>
  </si>
  <si>
    <t>DISTRIBUSI BARANG MILIK DAERAH</t>
  </si>
  <si>
    <t>TAHUN PENGADAAN 2019</t>
  </si>
  <si>
    <t>BU EVI KEBUDAYAAN</t>
  </si>
  <si>
    <t>AC</t>
  </si>
  <si>
    <t>UPT SERANG</t>
  </si>
  <si>
    <t>UPT CIPOCOK</t>
  </si>
  <si>
    <t>UPT TAKTAKAN</t>
  </si>
  <si>
    <t>UPT KASEMEN</t>
  </si>
  <si>
    <t>UPT WALANTAKA</t>
  </si>
  <si>
    <t>UPT CURUG</t>
  </si>
  <si>
    <t>UPT SKB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</si>
</sst>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_);_(* \(#,##0\);_(* &quot;-&quot;??_);_(@_)"/>
  </numFmts>
  <fonts count="1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sz val="10"/>
      <color theme="1"/>
      <name val="Footlight MT Light"/>
      <family val="1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sz val="10"/>
      <color theme="1"/>
      <name val="Footlight MT Light"/>
      <family val="1"/>
    </font>
    <font>
      <b/>
      <sz val="9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1" fontId="8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1" fontId="8" fillId="0" borderId="14" xfId="0" applyNumberFormat="1" applyFont="1" applyBorder="1" applyAlignment="1">
      <alignment vertical="center"/>
    </xf>
    <xf numFmtId="164" fontId="6" fillId="0" borderId="16" xfId="0" applyNumberFormat="1" applyFont="1" applyBorder="1" applyAlignment="1">
      <alignment vertical="center"/>
    </xf>
    <xf numFmtId="164" fontId="4" fillId="0" borderId="16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164" fontId="9" fillId="0" borderId="19" xfId="0" applyNumberFormat="1" applyFont="1" applyBorder="1" applyAlignment="1">
      <alignment vertical="center"/>
    </xf>
    <xf numFmtId="164" fontId="7" fillId="0" borderId="19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41" fontId="11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1" fontId="8" fillId="0" borderId="28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0" fontId="0" fillId="0" borderId="30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2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view="pageBreakPreview" zoomScale="90" zoomScaleNormal="100" zoomScaleSheetLayoutView="90" workbookViewId="0">
      <selection activeCell="B2" sqref="B2:D2"/>
    </sheetView>
  </sheetViews>
  <sheetFormatPr defaultRowHeight="14.5" x14ac:dyDescent="0.35"/>
  <cols>
    <col min="1" max="1" width="3.453125" customWidth="1"/>
    <col min="2" max="2" width="4.1796875" customWidth="1"/>
    <col min="3" max="3" width="11.81640625" customWidth="1"/>
    <col min="4" max="4" width="18.7265625" customWidth="1"/>
    <col min="5" max="5" width="2.453125" customWidth="1"/>
    <col min="6" max="6" width="6.26953125" customWidth="1"/>
    <col min="7" max="7" width="9.7265625" customWidth="1"/>
    <col min="8" max="8" width="5.81640625" customWidth="1"/>
    <col min="9" max="9" width="3.81640625" customWidth="1"/>
    <col min="10" max="10" width="13.1796875" customWidth="1"/>
    <col min="11" max="11" width="11.453125" customWidth="1"/>
    <col min="12" max="12" width="6.81640625" customWidth="1"/>
    <col min="13" max="13" width="10.1796875" customWidth="1"/>
  </cols>
  <sheetData>
    <row r="1" spans="1:13" ht="14.25" customHeight="1" thickBot="1" x14ac:dyDescent="0.4">
      <c r="A1" s="52" t="s">
        <v>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3"/>
    </row>
    <row r="2" spans="1:13" ht="54" customHeight="1" thickBot="1" x14ac:dyDescent="0.4">
      <c r="A2" s="1" t="s">
        <v>0</v>
      </c>
      <c r="B2" s="70" t="s">
        <v>5</v>
      </c>
      <c r="C2" s="70"/>
      <c r="D2" s="70"/>
      <c r="E2" s="71" t="s">
        <v>2</v>
      </c>
      <c r="F2" s="71"/>
      <c r="G2" s="56" t="s">
        <v>3</v>
      </c>
      <c r="H2" s="57"/>
      <c r="I2" s="58"/>
      <c r="J2" s="2" t="s">
        <v>6</v>
      </c>
      <c r="K2" s="12" t="s">
        <v>7</v>
      </c>
      <c r="L2" s="56" t="s">
        <v>4</v>
      </c>
      <c r="M2" s="67"/>
    </row>
    <row r="3" spans="1:13" ht="173" customHeight="1" thickBot="1" x14ac:dyDescent="0.4">
      <c r="A3" s="32">
        <v>1</v>
      </c>
      <c r="B3" s="72" t="s">
        <v>13</v>
      </c>
      <c r="C3" s="73"/>
      <c r="D3" s="73"/>
      <c r="E3" s="63">
        <v>5</v>
      </c>
      <c r="F3" s="63"/>
      <c r="G3" s="59" t="s">
        <v>15</v>
      </c>
      <c r="H3" s="59"/>
      <c r="I3" s="60"/>
      <c r="J3" s="18">
        <v>25875000</v>
      </c>
      <c r="K3" s="19">
        <f>J3*E3</f>
        <v>129375000</v>
      </c>
      <c r="L3" s="20">
        <f>E3</f>
        <v>5</v>
      </c>
      <c r="M3" s="21" t="s">
        <v>14</v>
      </c>
    </row>
    <row r="4" spans="1:13" ht="146.5" customHeight="1" x14ac:dyDescent="0.35">
      <c r="A4" s="33">
        <v>2</v>
      </c>
      <c r="B4" s="65" t="s">
        <v>16</v>
      </c>
      <c r="C4" s="66"/>
      <c r="D4" s="66"/>
      <c r="E4" s="64">
        <v>7</v>
      </c>
      <c r="F4" s="64"/>
      <c r="G4" s="61" t="s">
        <v>17</v>
      </c>
      <c r="H4" s="61"/>
      <c r="I4" s="62"/>
      <c r="J4" s="34">
        <v>19525000</v>
      </c>
      <c r="K4" s="35">
        <f>J4*E4</f>
        <v>136675000</v>
      </c>
      <c r="L4" s="36">
        <f>E4</f>
        <v>7</v>
      </c>
      <c r="M4" s="37" t="s">
        <v>14</v>
      </c>
    </row>
    <row r="5" spans="1:13" ht="43" customHeight="1" thickBot="1" x14ac:dyDescent="0.4">
      <c r="A5" s="22"/>
      <c r="B5" s="68" t="s">
        <v>9</v>
      </c>
      <c r="C5" s="69"/>
      <c r="D5" s="69"/>
      <c r="E5" s="69">
        <v>12</v>
      </c>
      <c r="F5" s="74"/>
      <c r="G5" s="23"/>
      <c r="H5" s="23"/>
      <c r="I5" s="23"/>
      <c r="J5" s="26"/>
      <c r="K5" s="24">
        <f>SUM(K3:K4)</f>
        <v>266050000</v>
      </c>
      <c r="L5" s="25">
        <f t="shared" ref="L5" si="0">E5</f>
        <v>12</v>
      </c>
      <c r="M5" s="27" t="s">
        <v>14</v>
      </c>
    </row>
    <row r="6" spans="1:13" ht="8.25" customHeight="1" x14ac:dyDescent="0.35">
      <c r="A6" s="52" t="s">
        <v>8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"/>
    </row>
    <row r="7" spans="1:13" ht="47.5" customHeight="1" x14ac:dyDescent="0.35">
      <c r="A7" s="7">
        <v>1</v>
      </c>
      <c r="B7" s="48" t="s">
        <v>18</v>
      </c>
      <c r="C7" s="48"/>
      <c r="D7" s="48"/>
      <c r="E7" s="49">
        <v>5</v>
      </c>
      <c r="F7" s="49"/>
      <c r="G7" s="49" t="s">
        <v>14</v>
      </c>
      <c r="H7" s="49"/>
      <c r="I7" s="49"/>
      <c r="J7" s="8">
        <v>12415400</v>
      </c>
      <c r="K7" s="9">
        <f t="shared" ref="K7:K15" si="1">J7*E7</f>
        <v>62077000</v>
      </c>
      <c r="L7" s="4">
        <f t="shared" ref="L7:L15" si="2">E7</f>
        <v>5</v>
      </c>
      <c r="M7" s="10" t="str">
        <f>G7</f>
        <v>Unit</v>
      </c>
    </row>
    <row r="8" spans="1:13" ht="46.5" customHeight="1" x14ac:dyDescent="0.35">
      <c r="A8" s="7">
        <v>2</v>
      </c>
      <c r="B8" s="48" t="s">
        <v>19</v>
      </c>
      <c r="C8" s="48"/>
      <c r="D8" s="48"/>
      <c r="E8" s="49">
        <v>3</v>
      </c>
      <c r="F8" s="49"/>
      <c r="G8" s="49" t="s">
        <v>14</v>
      </c>
      <c r="H8" s="49"/>
      <c r="I8" s="49"/>
      <c r="J8" s="8">
        <v>23232400</v>
      </c>
      <c r="K8" s="9">
        <f t="shared" si="1"/>
        <v>69697200</v>
      </c>
      <c r="L8" s="4">
        <f t="shared" si="2"/>
        <v>3</v>
      </c>
      <c r="M8" s="10" t="str">
        <f t="shared" ref="M8:M15" si="3">G8</f>
        <v>Unit</v>
      </c>
    </row>
    <row r="9" spans="1:13" ht="42.5" customHeight="1" x14ac:dyDescent="0.35">
      <c r="A9" s="7">
        <v>3</v>
      </c>
      <c r="B9" s="48" t="s">
        <v>20</v>
      </c>
      <c r="C9" s="48"/>
      <c r="D9" s="48"/>
      <c r="E9" s="49">
        <v>7</v>
      </c>
      <c r="F9" s="49"/>
      <c r="G9" s="49" t="s">
        <v>14</v>
      </c>
      <c r="H9" s="49"/>
      <c r="I9" s="49"/>
      <c r="J9" s="8">
        <v>17996600</v>
      </c>
      <c r="K9" s="9">
        <f t="shared" si="1"/>
        <v>125976200</v>
      </c>
      <c r="L9" s="4">
        <f t="shared" si="2"/>
        <v>7</v>
      </c>
      <c r="M9" s="10" t="str">
        <f t="shared" si="3"/>
        <v>Unit</v>
      </c>
    </row>
    <row r="10" spans="1:13" ht="32" customHeight="1" x14ac:dyDescent="0.35">
      <c r="A10" s="7">
        <v>4</v>
      </c>
      <c r="B10" s="48" t="s">
        <v>21</v>
      </c>
      <c r="C10" s="48"/>
      <c r="D10" s="48"/>
      <c r="E10" s="49">
        <v>1</v>
      </c>
      <c r="F10" s="49"/>
      <c r="G10" s="49" t="s">
        <v>14</v>
      </c>
      <c r="H10" s="49"/>
      <c r="I10" s="49"/>
      <c r="J10" s="8">
        <v>39521500</v>
      </c>
      <c r="K10" s="9">
        <f t="shared" ref="K10" si="4">J10*E10</f>
        <v>39521500</v>
      </c>
      <c r="L10" s="4">
        <f t="shared" ref="L10" si="5">E10</f>
        <v>1</v>
      </c>
      <c r="M10" s="10" t="str">
        <f t="shared" ref="M10" si="6">G10</f>
        <v>Unit</v>
      </c>
    </row>
    <row r="11" spans="1:13" ht="19.5" customHeight="1" x14ac:dyDescent="0.35">
      <c r="A11" s="7">
        <v>5</v>
      </c>
      <c r="B11" s="48" t="s">
        <v>22</v>
      </c>
      <c r="C11" s="48"/>
      <c r="D11" s="48"/>
      <c r="E11" s="49">
        <v>10</v>
      </c>
      <c r="F11" s="49"/>
      <c r="G11" s="49" t="s">
        <v>14</v>
      </c>
      <c r="H11" s="49"/>
      <c r="I11" s="49"/>
      <c r="J11" s="8">
        <v>2016500</v>
      </c>
      <c r="K11" s="9">
        <f t="shared" ref="K11" si="7">J11*E11</f>
        <v>20165000</v>
      </c>
      <c r="L11" s="4">
        <f t="shared" ref="L11" si="8">E11</f>
        <v>10</v>
      </c>
      <c r="M11" s="10" t="str">
        <f t="shared" ref="M11" si="9">G11</f>
        <v>Unit</v>
      </c>
    </row>
    <row r="12" spans="1:13" ht="18.75" customHeight="1" x14ac:dyDescent="0.35">
      <c r="A12" s="7">
        <v>6</v>
      </c>
      <c r="B12" s="48" t="s">
        <v>26</v>
      </c>
      <c r="C12" s="48"/>
      <c r="D12" s="48"/>
      <c r="E12" s="49">
        <v>3</v>
      </c>
      <c r="F12" s="49"/>
      <c r="G12" s="49" t="s">
        <v>10</v>
      </c>
      <c r="H12" s="49"/>
      <c r="I12" s="49"/>
      <c r="J12" s="8">
        <v>1714400</v>
      </c>
      <c r="K12" s="9">
        <f t="shared" si="1"/>
        <v>5143200</v>
      </c>
      <c r="L12" s="4">
        <f t="shared" si="2"/>
        <v>3</v>
      </c>
      <c r="M12" s="10" t="str">
        <f t="shared" si="3"/>
        <v>buku</v>
      </c>
    </row>
    <row r="13" spans="1:13" ht="32" customHeight="1" x14ac:dyDescent="0.35">
      <c r="A13" s="7">
        <v>7</v>
      </c>
      <c r="B13" s="48" t="s">
        <v>25</v>
      </c>
      <c r="C13" s="48"/>
      <c r="D13" s="48"/>
      <c r="E13" s="49">
        <v>1</v>
      </c>
      <c r="F13" s="49"/>
      <c r="G13" s="49" t="s">
        <v>10</v>
      </c>
      <c r="H13" s="49"/>
      <c r="I13" s="49"/>
      <c r="J13" s="8">
        <v>33700100</v>
      </c>
      <c r="K13" s="9">
        <f t="shared" si="1"/>
        <v>33700100</v>
      </c>
      <c r="L13" s="4">
        <f t="shared" si="2"/>
        <v>1</v>
      </c>
      <c r="M13" s="10" t="str">
        <f t="shared" si="3"/>
        <v>buku</v>
      </c>
    </row>
    <row r="14" spans="1:13" ht="33.5" customHeight="1" x14ac:dyDescent="0.35">
      <c r="A14" s="14">
        <v>8</v>
      </c>
      <c r="B14" s="48" t="s">
        <v>24</v>
      </c>
      <c r="C14" s="48"/>
      <c r="D14" s="48"/>
      <c r="E14" s="49">
        <v>4</v>
      </c>
      <c r="F14" s="49"/>
      <c r="G14" s="49" t="s">
        <v>10</v>
      </c>
      <c r="H14" s="49"/>
      <c r="I14" s="49"/>
      <c r="J14" s="8">
        <v>8364800</v>
      </c>
      <c r="K14" s="9">
        <f t="shared" ref="K14" si="10">J14*E14</f>
        <v>33459200</v>
      </c>
      <c r="L14" s="4">
        <f t="shared" ref="L14" si="11">E14</f>
        <v>4</v>
      </c>
      <c r="M14" s="10" t="str">
        <f t="shared" ref="M14" si="12">G14</f>
        <v>buku</v>
      </c>
    </row>
    <row r="15" spans="1:13" ht="19.5" customHeight="1" x14ac:dyDescent="0.35">
      <c r="A15" s="7">
        <v>9</v>
      </c>
      <c r="B15" s="50" t="s">
        <v>23</v>
      </c>
      <c r="C15" s="50"/>
      <c r="D15" s="50"/>
      <c r="E15" s="49">
        <v>5</v>
      </c>
      <c r="F15" s="49"/>
      <c r="G15" s="49" t="s">
        <v>1</v>
      </c>
      <c r="H15" s="49"/>
      <c r="I15" s="49"/>
      <c r="J15" s="8">
        <v>2954300</v>
      </c>
      <c r="K15" s="9">
        <f t="shared" si="1"/>
        <v>14771500</v>
      </c>
      <c r="L15" s="4">
        <f t="shared" si="2"/>
        <v>5</v>
      </c>
      <c r="M15" s="10" t="str">
        <f t="shared" si="3"/>
        <v>unit</v>
      </c>
    </row>
    <row r="16" spans="1:13" ht="20" customHeight="1" x14ac:dyDescent="0.35">
      <c r="A16" s="45" t="s">
        <v>9</v>
      </c>
      <c r="B16" s="46"/>
      <c r="C16" s="46"/>
      <c r="D16" s="46"/>
      <c r="E16" s="46"/>
      <c r="F16" s="46"/>
      <c r="G16" s="46"/>
      <c r="H16" s="46"/>
      <c r="I16" s="47"/>
      <c r="J16" s="28"/>
      <c r="K16" s="29">
        <f>SUM(K7:K15)</f>
        <v>404510900</v>
      </c>
      <c r="L16" s="30"/>
      <c r="M16" s="31"/>
    </row>
    <row r="17" spans="1:13" ht="15.5" x14ac:dyDescent="0.35">
      <c r="A17" s="52" t="s">
        <v>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11"/>
    </row>
    <row r="18" spans="1:13" ht="46.5" x14ac:dyDescent="0.35">
      <c r="A18" s="6" t="s">
        <v>0</v>
      </c>
      <c r="B18" s="53" t="s">
        <v>5</v>
      </c>
      <c r="C18" s="53"/>
      <c r="D18" s="53"/>
      <c r="E18" s="54" t="s">
        <v>2</v>
      </c>
      <c r="F18" s="54"/>
      <c r="G18" s="55" t="s">
        <v>11</v>
      </c>
      <c r="H18" s="55"/>
      <c r="I18" s="55"/>
      <c r="J18" s="13" t="s">
        <v>6</v>
      </c>
      <c r="K18" s="13" t="s">
        <v>7</v>
      </c>
      <c r="L18" s="55" t="s">
        <v>4</v>
      </c>
      <c r="M18" s="55"/>
    </row>
    <row r="19" spans="1:13" x14ac:dyDescent="0.35">
      <c r="A19" s="14">
        <v>1</v>
      </c>
      <c r="B19" s="51" t="s">
        <v>27</v>
      </c>
      <c r="C19" s="51"/>
      <c r="D19" s="51"/>
      <c r="E19" s="49"/>
      <c r="F19" s="49"/>
      <c r="G19" s="49"/>
      <c r="H19" s="49"/>
      <c r="I19" s="49"/>
      <c r="J19" s="8"/>
      <c r="K19" s="9"/>
      <c r="L19" s="4"/>
      <c r="M19" s="10"/>
    </row>
    <row r="20" spans="1:13" x14ac:dyDescent="0.35">
      <c r="A20" s="14"/>
      <c r="B20" s="48" t="s">
        <v>28</v>
      </c>
      <c r="C20" s="48"/>
      <c r="D20" s="48"/>
      <c r="E20" s="49">
        <v>3</v>
      </c>
      <c r="F20" s="49"/>
      <c r="G20" s="49" t="s">
        <v>14</v>
      </c>
      <c r="H20" s="49"/>
      <c r="I20" s="49"/>
      <c r="J20" s="8">
        <v>2000000</v>
      </c>
      <c r="K20" s="9">
        <f t="shared" ref="K20:K26" si="13">J20*E20</f>
        <v>6000000</v>
      </c>
      <c r="L20" s="4">
        <f t="shared" ref="L20:L26" si="14">E20</f>
        <v>3</v>
      </c>
      <c r="M20" s="10" t="str">
        <f t="shared" ref="M20:M26" si="15">G20</f>
        <v>Unit</v>
      </c>
    </row>
    <row r="21" spans="1:13" ht="27.5" customHeight="1" x14ac:dyDescent="0.35">
      <c r="A21" s="14"/>
      <c r="B21" s="48" t="s">
        <v>29</v>
      </c>
      <c r="C21" s="48"/>
      <c r="D21" s="48"/>
      <c r="E21" s="49">
        <v>3</v>
      </c>
      <c r="F21" s="49"/>
      <c r="G21" s="49" t="s">
        <v>14</v>
      </c>
      <c r="H21" s="49"/>
      <c r="I21" s="49"/>
      <c r="J21" s="8">
        <v>2500000</v>
      </c>
      <c r="K21" s="9">
        <f t="shared" si="13"/>
        <v>7500000</v>
      </c>
      <c r="L21" s="4">
        <f t="shared" si="14"/>
        <v>3</v>
      </c>
      <c r="M21" s="10" t="str">
        <f t="shared" si="15"/>
        <v>Unit</v>
      </c>
    </row>
    <row r="22" spans="1:13" x14ac:dyDescent="0.35">
      <c r="A22" s="14"/>
      <c r="B22" s="48" t="s">
        <v>30</v>
      </c>
      <c r="C22" s="48"/>
      <c r="D22" s="48"/>
      <c r="E22" s="49">
        <v>1</v>
      </c>
      <c r="F22" s="49"/>
      <c r="G22" s="49" t="s">
        <v>36</v>
      </c>
      <c r="H22" s="49"/>
      <c r="I22" s="49"/>
      <c r="J22" s="8">
        <v>2100000</v>
      </c>
      <c r="K22" s="9">
        <f t="shared" si="13"/>
        <v>2100000</v>
      </c>
      <c r="L22" s="4">
        <f t="shared" si="14"/>
        <v>1</v>
      </c>
      <c r="M22" s="10" t="str">
        <f t="shared" si="15"/>
        <v>Roll</v>
      </c>
    </row>
    <row r="23" spans="1:13" x14ac:dyDescent="0.35">
      <c r="A23" s="14"/>
      <c r="B23" s="48" t="s">
        <v>31</v>
      </c>
      <c r="C23" s="48"/>
      <c r="D23" s="48"/>
      <c r="E23" s="49">
        <v>6</v>
      </c>
      <c r="F23" s="49"/>
      <c r="G23" s="49" t="s">
        <v>14</v>
      </c>
      <c r="H23" s="49"/>
      <c r="I23" s="49"/>
      <c r="J23" s="8">
        <v>300000</v>
      </c>
      <c r="K23" s="9">
        <f t="shared" si="13"/>
        <v>1800000</v>
      </c>
      <c r="L23" s="4">
        <f t="shared" si="14"/>
        <v>6</v>
      </c>
      <c r="M23" s="10" t="str">
        <f t="shared" si="15"/>
        <v>Unit</v>
      </c>
    </row>
    <row r="24" spans="1:13" x14ac:dyDescent="0.35">
      <c r="A24" s="14"/>
      <c r="B24" s="48" t="s">
        <v>32</v>
      </c>
      <c r="C24" s="48"/>
      <c r="D24" s="48"/>
      <c r="E24" s="49">
        <v>6</v>
      </c>
      <c r="F24" s="49"/>
      <c r="G24" s="49" t="s">
        <v>14</v>
      </c>
      <c r="H24" s="49"/>
      <c r="I24" s="49"/>
      <c r="J24" s="8">
        <v>500000</v>
      </c>
      <c r="K24" s="9">
        <f t="shared" si="13"/>
        <v>3000000</v>
      </c>
      <c r="L24" s="4">
        <f t="shared" si="14"/>
        <v>6</v>
      </c>
      <c r="M24" s="10" t="str">
        <f t="shared" si="15"/>
        <v>Unit</v>
      </c>
    </row>
    <row r="25" spans="1:13" x14ac:dyDescent="0.35">
      <c r="A25" s="14"/>
      <c r="B25" s="48" t="s">
        <v>33</v>
      </c>
      <c r="C25" s="48"/>
      <c r="D25" s="48"/>
      <c r="E25" s="49">
        <v>1</v>
      </c>
      <c r="F25" s="49"/>
      <c r="G25" s="49" t="s">
        <v>14</v>
      </c>
      <c r="H25" s="49"/>
      <c r="I25" s="49"/>
      <c r="J25" s="8">
        <v>4500000</v>
      </c>
      <c r="K25" s="9">
        <f t="shared" si="13"/>
        <v>4500000</v>
      </c>
      <c r="L25" s="4">
        <f t="shared" si="14"/>
        <v>1</v>
      </c>
      <c r="M25" s="10" t="str">
        <f t="shared" si="15"/>
        <v>Unit</v>
      </c>
    </row>
    <row r="26" spans="1:13" ht="14.5" customHeight="1" x14ac:dyDescent="0.35">
      <c r="A26" s="14"/>
      <c r="B26" s="48" t="s">
        <v>34</v>
      </c>
      <c r="C26" s="48"/>
      <c r="D26" s="48"/>
      <c r="E26" s="49">
        <v>1</v>
      </c>
      <c r="F26" s="49"/>
      <c r="G26" s="49" t="s">
        <v>14</v>
      </c>
      <c r="H26" s="49"/>
      <c r="I26" s="49"/>
      <c r="J26" s="8">
        <v>3500000</v>
      </c>
      <c r="K26" s="9">
        <f t="shared" si="13"/>
        <v>3500000</v>
      </c>
      <c r="L26" s="4">
        <f t="shared" si="14"/>
        <v>1</v>
      </c>
      <c r="M26" s="10" t="str">
        <f t="shared" si="15"/>
        <v>Unit</v>
      </c>
    </row>
    <row r="27" spans="1:13" ht="14.5" customHeight="1" x14ac:dyDescent="0.35">
      <c r="A27" s="16"/>
      <c r="B27" s="50" t="s">
        <v>35</v>
      </c>
      <c r="C27" s="50"/>
      <c r="D27" s="50"/>
      <c r="E27" s="49">
        <v>1</v>
      </c>
      <c r="F27" s="49"/>
      <c r="G27" s="49" t="s">
        <v>14</v>
      </c>
      <c r="H27" s="49"/>
      <c r="I27" s="49"/>
      <c r="J27" s="8">
        <v>1000000</v>
      </c>
      <c r="K27" s="9">
        <f t="shared" ref="K27:K29" si="16">J27*E27</f>
        <v>1000000</v>
      </c>
      <c r="L27" s="4">
        <f t="shared" ref="L27:L29" si="17">E27</f>
        <v>1</v>
      </c>
      <c r="M27" s="10" t="str">
        <f t="shared" ref="M27:M29" si="18">G27</f>
        <v>Unit</v>
      </c>
    </row>
    <row r="28" spans="1:13" x14ac:dyDescent="0.35">
      <c r="A28" s="16"/>
      <c r="B28" s="48" t="s">
        <v>37</v>
      </c>
      <c r="C28" s="48"/>
      <c r="D28" s="48"/>
      <c r="E28" s="49">
        <v>6</v>
      </c>
      <c r="F28" s="49"/>
      <c r="G28" s="49" t="s">
        <v>14</v>
      </c>
      <c r="H28" s="49"/>
      <c r="I28" s="49"/>
      <c r="J28" s="8">
        <v>400000</v>
      </c>
      <c r="K28" s="9">
        <f t="shared" si="16"/>
        <v>2400000</v>
      </c>
      <c r="L28" s="4">
        <f t="shared" si="17"/>
        <v>6</v>
      </c>
      <c r="M28" s="10" t="str">
        <f t="shared" si="18"/>
        <v>Unit</v>
      </c>
    </row>
    <row r="29" spans="1:13" x14ac:dyDescent="0.35">
      <c r="A29" s="16"/>
      <c r="B29" s="48" t="s">
        <v>38</v>
      </c>
      <c r="C29" s="48"/>
      <c r="D29" s="48"/>
      <c r="E29" s="49">
        <v>6</v>
      </c>
      <c r="F29" s="49"/>
      <c r="G29" s="49" t="s">
        <v>14</v>
      </c>
      <c r="H29" s="49"/>
      <c r="I29" s="49"/>
      <c r="J29" s="8">
        <v>500000</v>
      </c>
      <c r="K29" s="9">
        <f t="shared" si="16"/>
        <v>3000000</v>
      </c>
      <c r="L29" s="4">
        <f t="shared" si="17"/>
        <v>6</v>
      </c>
      <c r="M29" s="10" t="str">
        <f t="shared" si="18"/>
        <v>Unit</v>
      </c>
    </row>
    <row r="30" spans="1:13" x14ac:dyDescent="0.35">
      <c r="A30" s="16"/>
      <c r="B30" s="50"/>
      <c r="C30" s="50"/>
      <c r="D30" s="50"/>
      <c r="E30" s="49"/>
      <c r="F30" s="49"/>
      <c r="G30" s="49"/>
      <c r="H30" s="49"/>
      <c r="I30" s="49"/>
      <c r="J30" s="8"/>
      <c r="K30" s="9"/>
      <c r="L30" s="4"/>
      <c r="M30" s="10"/>
    </row>
    <row r="31" spans="1:13" x14ac:dyDescent="0.35">
      <c r="A31" s="16">
        <v>2</v>
      </c>
      <c r="B31" s="51" t="s">
        <v>39</v>
      </c>
      <c r="C31" s="51"/>
      <c r="D31" s="51"/>
      <c r="E31" s="49">
        <v>2</v>
      </c>
      <c r="F31" s="49"/>
      <c r="G31" s="49" t="s">
        <v>14</v>
      </c>
      <c r="H31" s="49"/>
      <c r="I31" s="49"/>
      <c r="J31" s="8">
        <v>3800000</v>
      </c>
      <c r="K31" s="9">
        <f t="shared" ref="K31" si="19">J31*E31</f>
        <v>7600000</v>
      </c>
      <c r="L31" s="4">
        <f t="shared" ref="L31" si="20">E31</f>
        <v>2</v>
      </c>
      <c r="M31" s="10" t="str">
        <f t="shared" ref="M31" si="21">G31</f>
        <v>Unit</v>
      </c>
    </row>
    <row r="32" spans="1:13" x14ac:dyDescent="0.35">
      <c r="A32" s="16"/>
      <c r="B32" s="48" t="s">
        <v>40</v>
      </c>
      <c r="C32" s="48"/>
      <c r="D32" s="48"/>
      <c r="E32" s="49"/>
      <c r="F32" s="49"/>
      <c r="G32" s="49"/>
      <c r="H32" s="49"/>
      <c r="I32" s="49"/>
      <c r="J32" s="8"/>
      <c r="K32" s="9"/>
      <c r="L32" s="4"/>
      <c r="M32" s="10"/>
    </row>
    <row r="33" spans="1:13" x14ac:dyDescent="0.35">
      <c r="A33" s="16"/>
      <c r="B33" s="48" t="s">
        <v>41</v>
      </c>
      <c r="C33" s="48"/>
      <c r="D33" s="48"/>
      <c r="E33" s="49"/>
      <c r="F33" s="49"/>
      <c r="G33" s="49"/>
      <c r="H33" s="49"/>
      <c r="I33" s="49"/>
      <c r="J33" s="8"/>
      <c r="K33" s="9"/>
      <c r="L33" s="4"/>
      <c r="M33" s="10"/>
    </row>
    <row r="34" spans="1:13" x14ac:dyDescent="0.35">
      <c r="A34" s="16"/>
      <c r="B34" s="50"/>
      <c r="C34" s="50"/>
      <c r="D34" s="50"/>
      <c r="E34" s="49"/>
      <c r="F34" s="49"/>
      <c r="G34" s="49"/>
      <c r="H34" s="49"/>
      <c r="I34" s="49"/>
      <c r="J34" s="8"/>
      <c r="K34" s="9"/>
      <c r="L34" s="4"/>
      <c r="M34" s="10"/>
    </row>
    <row r="35" spans="1:13" x14ac:dyDescent="0.35">
      <c r="A35" s="16">
        <v>3</v>
      </c>
      <c r="B35" s="51" t="s">
        <v>42</v>
      </c>
      <c r="C35" s="51"/>
      <c r="D35" s="51"/>
      <c r="E35" s="49">
        <v>10</v>
      </c>
      <c r="F35" s="49"/>
      <c r="G35" s="49" t="s">
        <v>14</v>
      </c>
      <c r="H35" s="49"/>
      <c r="I35" s="49"/>
      <c r="J35" s="8">
        <v>4400000</v>
      </c>
      <c r="K35" s="9">
        <f t="shared" ref="K35" si="22">J35*E35</f>
        <v>44000000</v>
      </c>
      <c r="L35" s="4">
        <f t="shared" ref="L35" si="23">E35</f>
        <v>10</v>
      </c>
      <c r="M35" s="10" t="str">
        <f t="shared" ref="M35" si="24">G35</f>
        <v>Unit</v>
      </c>
    </row>
    <row r="36" spans="1:13" x14ac:dyDescent="0.35">
      <c r="A36" s="16"/>
      <c r="B36" s="48" t="s">
        <v>43</v>
      </c>
      <c r="C36" s="48"/>
      <c r="D36" s="48"/>
      <c r="E36" s="49"/>
      <c r="F36" s="49"/>
      <c r="G36" s="49"/>
      <c r="H36" s="49"/>
      <c r="I36" s="49"/>
      <c r="J36" s="8"/>
      <c r="K36" s="9"/>
      <c r="L36" s="4"/>
      <c r="M36" s="10"/>
    </row>
    <row r="37" spans="1:13" x14ac:dyDescent="0.35">
      <c r="A37" s="16"/>
      <c r="B37" s="48" t="s">
        <v>44</v>
      </c>
      <c r="C37" s="48"/>
      <c r="D37" s="48"/>
      <c r="E37" s="49"/>
      <c r="F37" s="49"/>
      <c r="G37" s="49"/>
      <c r="H37" s="49"/>
      <c r="I37" s="49"/>
      <c r="J37" s="8"/>
      <c r="K37" s="9"/>
      <c r="L37" s="4"/>
      <c r="M37" s="10"/>
    </row>
    <row r="38" spans="1:13" x14ac:dyDescent="0.35">
      <c r="A38" s="16"/>
      <c r="B38" s="50"/>
      <c r="C38" s="50"/>
      <c r="D38" s="50"/>
      <c r="E38" s="49"/>
      <c r="F38" s="49"/>
      <c r="G38" s="49"/>
      <c r="H38" s="49"/>
      <c r="I38" s="49"/>
      <c r="J38" s="8"/>
      <c r="K38" s="9"/>
      <c r="L38" s="4"/>
      <c r="M38" s="10"/>
    </row>
    <row r="39" spans="1:13" x14ac:dyDescent="0.35">
      <c r="A39" s="16">
        <v>4</v>
      </c>
      <c r="B39" s="51" t="s">
        <v>45</v>
      </c>
      <c r="C39" s="51"/>
      <c r="D39" s="51"/>
      <c r="E39" s="49">
        <v>4</v>
      </c>
      <c r="F39" s="49"/>
      <c r="G39" s="49" t="s">
        <v>14</v>
      </c>
      <c r="H39" s="49"/>
      <c r="I39" s="49"/>
      <c r="J39" s="8">
        <v>1650000</v>
      </c>
      <c r="K39" s="9">
        <f t="shared" ref="K39" si="25">J39*E39</f>
        <v>6600000</v>
      </c>
      <c r="L39" s="4">
        <f t="shared" ref="L39" si="26">E39</f>
        <v>4</v>
      </c>
      <c r="M39" s="10" t="str">
        <f t="shared" ref="M39" si="27">G39</f>
        <v>Unit</v>
      </c>
    </row>
    <row r="40" spans="1:13" x14ac:dyDescent="0.35">
      <c r="A40" s="16"/>
      <c r="B40" s="48" t="s">
        <v>46</v>
      </c>
      <c r="C40" s="48"/>
      <c r="D40" s="48"/>
      <c r="E40" s="49"/>
      <c r="F40" s="49"/>
      <c r="G40" s="49"/>
      <c r="H40" s="49"/>
      <c r="I40" s="49"/>
      <c r="J40" s="8"/>
      <c r="K40" s="9"/>
      <c r="L40" s="4"/>
      <c r="M40" s="10"/>
    </row>
    <row r="41" spans="1:13" x14ac:dyDescent="0.35">
      <c r="A41" s="16"/>
      <c r="B41" s="48" t="s">
        <v>47</v>
      </c>
      <c r="C41" s="48"/>
      <c r="D41" s="48"/>
      <c r="E41" s="49"/>
      <c r="F41" s="49"/>
      <c r="G41" s="49"/>
      <c r="H41" s="49"/>
      <c r="I41" s="49"/>
      <c r="J41" s="8"/>
      <c r="K41" s="9"/>
      <c r="L41" s="4"/>
      <c r="M41" s="10"/>
    </row>
    <row r="42" spans="1:13" x14ac:dyDescent="0.35">
      <c r="A42" s="45" t="s">
        <v>9</v>
      </c>
      <c r="B42" s="46"/>
      <c r="C42" s="46"/>
      <c r="D42" s="46"/>
      <c r="E42" s="46"/>
      <c r="F42" s="46"/>
      <c r="G42" s="46"/>
      <c r="H42" s="46"/>
      <c r="I42" s="47"/>
      <c r="J42" s="28"/>
      <c r="K42" s="29">
        <f>SUM(K19:K41)</f>
        <v>93000000</v>
      </c>
      <c r="L42" s="30"/>
      <c r="M42" s="31"/>
    </row>
    <row r="43" spans="1:13" ht="15.5" x14ac:dyDescent="0.35">
      <c r="A43" s="52" t="s">
        <v>8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15"/>
    </row>
    <row r="44" spans="1:13" ht="46.5" x14ac:dyDescent="0.35">
      <c r="A44" s="6" t="s">
        <v>0</v>
      </c>
      <c r="B44" s="53" t="s">
        <v>5</v>
      </c>
      <c r="C44" s="53"/>
      <c r="D44" s="53"/>
      <c r="E44" s="54" t="s">
        <v>2</v>
      </c>
      <c r="F44" s="54"/>
      <c r="G44" s="55" t="s">
        <v>11</v>
      </c>
      <c r="H44" s="55"/>
      <c r="I44" s="55"/>
      <c r="J44" s="17" t="s">
        <v>6</v>
      </c>
      <c r="K44" s="17" t="s">
        <v>7</v>
      </c>
      <c r="L44" s="55" t="s">
        <v>4</v>
      </c>
      <c r="M44" s="55"/>
    </row>
    <row r="45" spans="1:13" x14ac:dyDescent="0.35">
      <c r="A45" s="16">
        <v>1</v>
      </c>
      <c r="B45" s="51" t="s">
        <v>48</v>
      </c>
      <c r="C45" s="51"/>
      <c r="D45" s="51"/>
      <c r="E45" s="49">
        <v>20</v>
      </c>
      <c r="F45" s="49"/>
      <c r="G45" s="49" t="s">
        <v>14</v>
      </c>
      <c r="H45" s="49"/>
      <c r="I45" s="49"/>
      <c r="J45" s="8">
        <v>1465000</v>
      </c>
      <c r="K45" s="9">
        <f t="shared" ref="K45" si="28">J45*E45</f>
        <v>29300000</v>
      </c>
      <c r="L45" s="4">
        <f t="shared" ref="L45" si="29">E45</f>
        <v>20</v>
      </c>
      <c r="M45" s="10" t="str">
        <f t="shared" ref="M45" si="30">G45</f>
        <v>Unit</v>
      </c>
    </row>
    <row r="46" spans="1:13" x14ac:dyDescent="0.35">
      <c r="A46" s="16"/>
      <c r="B46" s="48" t="s">
        <v>49</v>
      </c>
      <c r="C46" s="48"/>
      <c r="D46" s="48"/>
      <c r="E46" s="49"/>
      <c r="F46" s="49"/>
      <c r="G46" s="49"/>
      <c r="H46" s="49"/>
      <c r="I46" s="49"/>
      <c r="J46" s="8"/>
      <c r="K46" s="9"/>
      <c r="L46" s="4"/>
      <c r="M46" s="10"/>
    </row>
    <row r="47" spans="1:13" x14ac:dyDescent="0.35">
      <c r="A47" s="16"/>
      <c r="B47" s="48" t="s">
        <v>50</v>
      </c>
      <c r="C47" s="48"/>
      <c r="D47" s="48"/>
      <c r="E47" s="49"/>
      <c r="F47" s="49"/>
      <c r="G47" s="49"/>
      <c r="H47" s="49"/>
      <c r="I47" s="49"/>
      <c r="J47" s="8"/>
      <c r="K47" s="9"/>
      <c r="L47" s="4"/>
      <c r="M47" s="10"/>
    </row>
    <row r="48" spans="1:13" x14ac:dyDescent="0.35">
      <c r="A48" s="16"/>
      <c r="B48" s="48" t="s">
        <v>51</v>
      </c>
      <c r="C48" s="48"/>
      <c r="D48" s="48"/>
      <c r="E48" s="49"/>
      <c r="F48" s="49"/>
      <c r="G48" s="49"/>
      <c r="H48" s="49"/>
      <c r="I48" s="49"/>
      <c r="J48" s="8"/>
      <c r="K48" s="9"/>
      <c r="L48" s="4"/>
      <c r="M48" s="10"/>
    </row>
    <row r="49" spans="1:13" x14ac:dyDescent="0.35">
      <c r="A49" s="16"/>
      <c r="B49" s="48"/>
      <c r="C49" s="48"/>
      <c r="D49" s="48"/>
      <c r="E49" s="49"/>
      <c r="F49" s="49"/>
      <c r="G49" s="49"/>
      <c r="H49" s="49"/>
      <c r="I49" s="49"/>
      <c r="J49" s="8"/>
      <c r="K49" s="9"/>
      <c r="L49" s="4"/>
      <c r="M49" s="10"/>
    </row>
    <row r="50" spans="1:13" x14ac:dyDescent="0.35">
      <c r="A50" s="16">
        <v>2</v>
      </c>
      <c r="B50" s="51" t="s">
        <v>52</v>
      </c>
      <c r="C50" s="51"/>
      <c r="D50" s="51"/>
      <c r="E50" s="49">
        <v>20</v>
      </c>
      <c r="F50" s="49"/>
      <c r="G50" s="49" t="s">
        <v>14</v>
      </c>
      <c r="H50" s="49"/>
      <c r="I50" s="49"/>
      <c r="J50" s="8">
        <v>2450000</v>
      </c>
      <c r="K50" s="9">
        <f t="shared" ref="K50" si="31">J50*E50</f>
        <v>49000000</v>
      </c>
      <c r="L50" s="4">
        <f t="shared" ref="L50" si="32">E50</f>
        <v>20</v>
      </c>
      <c r="M50" s="10" t="str">
        <f t="shared" ref="M50" si="33">G50</f>
        <v>Unit</v>
      </c>
    </row>
    <row r="51" spans="1:13" x14ac:dyDescent="0.35">
      <c r="A51" s="16"/>
      <c r="B51" s="48" t="s">
        <v>53</v>
      </c>
      <c r="C51" s="48"/>
      <c r="D51" s="48"/>
      <c r="E51" s="49"/>
      <c r="F51" s="49"/>
      <c r="G51" s="49"/>
      <c r="H51" s="49"/>
      <c r="I51" s="49"/>
      <c r="J51" s="8"/>
      <c r="K51" s="9"/>
      <c r="L51" s="4"/>
      <c r="M51" s="10"/>
    </row>
    <row r="52" spans="1:13" ht="30.5" customHeight="1" x14ac:dyDescent="0.35">
      <c r="A52" s="16"/>
      <c r="B52" s="48" t="s">
        <v>54</v>
      </c>
      <c r="C52" s="48"/>
      <c r="D52" s="48"/>
      <c r="E52" s="49"/>
      <c r="F52" s="49"/>
      <c r="G52" s="49"/>
      <c r="H52" s="49"/>
      <c r="I52" s="49"/>
      <c r="J52" s="8"/>
      <c r="K52" s="9"/>
      <c r="L52" s="4"/>
      <c r="M52" s="10"/>
    </row>
    <row r="53" spans="1:13" x14ac:dyDescent="0.35">
      <c r="A53" s="16"/>
      <c r="B53" s="50"/>
      <c r="C53" s="50"/>
      <c r="D53" s="50"/>
      <c r="E53" s="49"/>
      <c r="F53" s="49"/>
      <c r="G53" s="49"/>
      <c r="H53" s="49"/>
      <c r="I53" s="49"/>
      <c r="J53" s="8"/>
      <c r="K53" s="9"/>
      <c r="L53" s="4"/>
      <c r="M53" s="10"/>
    </row>
    <row r="54" spans="1:13" x14ac:dyDescent="0.35">
      <c r="A54" s="16">
        <v>3</v>
      </c>
      <c r="B54" s="51" t="s">
        <v>55</v>
      </c>
      <c r="C54" s="51"/>
      <c r="D54" s="51"/>
      <c r="E54" s="49">
        <v>5</v>
      </c>
      <c r="F54" s="49"/>
      <c r="G54" s="49" t="s">
        <v>14</v>
      </c>
      <c r="H54" s="49"/>
      <c r="I54" s="49"/>
      <c r="J54" s="8">
        <v>2340000</v>
      </c>
      <c r="K54" s="9">
        <f t="shared" ref="K54" si="34">J54*E54</f>
        <v>11700000</v>
      </c>
      <c r="L54" s="4">
        <f t="shared" ref="L54" si="35">E54</f>
        <v>5</v>
      </c>
      <c r="M54" s="10" t="str">
        <f t="shared" ref="M54" si="36">G54</f>
        <v>Unit</v>
      </c>
    </row>
    <row r="55" spans="1:13" x14ac:dyDescent="0.35">
      <c r="A55" s="16"/>
      <c r="B55" s="48" t="s">
        <v>56</v>
      </c>
      <c r="C55" s="48"/>
      <c r="D55" s="48"/>
      <c r="E55" s="49"/>
      <c r="F55" s="49"/>
      <c r="G55" s="49"/>
      <c r="H55" s="49"/>
      <c r="I55" s="49"/>
      <c r="J55" s="8"/>
      <c r="K55" s="9"/>
      <c r="L55" s="4"/>
      <c r="M55" s="10"/>
    </row>
    <row r="56" spans="1:13" x14ac:dyDescent="0.35">
      <c r="A56" s="16"/>
      <c r="B56" s="48" t="s">
        <v>57</v>
      </c>
      <c r="C56" s="48"/>
      <c r="D56" s="48"/>
      <c r="E56" s="49"/>
      <c r="F56" s="49"/>
      <c r="G56" s="49"/>
      <c r="H56" s="49"/>
      <c r="I56" s="49"/>
      <c r="J56" s="8"/>
      <c r="K56" s="9"/>
      <c r="L56" s="4"/>
      <c r="M56" s="10"/>
    </row>
    <row r="57" spans="1:13" x14ac:dyDescent="0.35">
      <c r="A57" s="16"/>
      <c r="B57" s="50" t="s">
        <v>58</v>
      </c>
      <c r="C57" s="50"/>
      <c r="D57" s="50"/>
      <c r="E57" s="49"/>
      <c r="F57" s="49"/>
      <c r="G57" s="49"/>
      <c r="H57" s="49"/>
      <c r="I57" s="49"/>
      <c r="J57" s="8"/>
      <c r="K57" s="9"/>
      <c r="L57" s="4"/>
      <c r="M57" s="10"/>
    </row>
    <row r="58" spans="1:13" ht="28" customHeight="1" x14ac:dyDescent="0.35">
      <c r="A58" s="45" t="s">
        <v>9</v>
      </c>
      <c r="B58" s="46"/>
      <c r="C58" s="46"/>
      <c r="D58" s="46"/>
      <c r="E58" s="46"/>
      <c r="F58" s="46"/>
      <c r="G58" s="46"/>
      <c r="H58" s="46"/>
      <c r="I58" s="47"/>
      <c r="J58" s="28"/>
      <c r="K58" s="29">
        <f>SUM(K45:K57)</f>
        <v>90000000</v>
      </c>
      <c r="L58" s="30"/>
      <c r="M58" s="31"/>
    </row>
  </sheetData>
  <mergeCells count="162">
    <mergeCell ref="L18:M18"/>
    <mergeCell ref="A42:I42"/>
    <mergeCell ref="E22:F22"/>
    <mergeCell ref="E24:F24"/>
    <mergeCell ref="B24:D24"/>
    <mergeCell ref="E25:F25"/>
    <mergeCell ref="G24:I24"/>
    <mergeCell ref="B25:D25"/>
    <mergeCell ref="E26:F26"/>
    <mergeCell ref="G25:I25"/>
    <mergeCell ref="B26:D26"/>
    <mergeCell ref="E41:F41"/>
    <mergeCell ref="G26:I26"/>
    <mergeCell ref="B41:D41"/>
    <mergeCell ref="G41:I41"/>
    <mergeCell ref="B27:D27"/>
    <mergeCell ref="E27:F27"/>
    <mergeCell ref="G27:I27"/>
    <mergeCell ref="B28:D28"/>
    <mergeCell ref="E28:F28"/>
    <mergeCell ref="G28:I28"/>
    <mergeCell ref="B29:D29"/>
    <mergeCell ref="E29:F29"/>
    <mergeCell ref="G29:I29"/>
    <mergeCell ref="B5:D5"/>
    <mergeCell ref="B2:D2"/>
    <mergeCell ref="E2:F2"/>
    <mergeCell ref="B3:D3"/>
    <mergeCell ref="E5:F5"/>
    <mergeCell ref="A1:K1"/>
    <mergeCell ref="G2:I2"/>
    <mergeCell ref="G3:I3"/>
    <mergeCell ref="G4:I4"/>
    <mergeCell ref="E3:F3"/>
    <mergeCell ref="E4:F4"/>
    <mergeCell ref="B4:D4"/>
    <mergeCell ref="L2:M2"/>
    <mergeCell ref="A6:K6"/>
    <mergeCell ref="E18:F18"/>
    <mergeCell ref="B18:D18"/>
    <mergeCell ref="E19:F19"/>
    <mergeCell ref="G18:I18"/>
    <mergeCell ref="B22:D22"/>
    <mergeCell ref="E23:F23"/>
    <mergeCell ref="G22:I22"/>
    <mergeCell ref="B23:D23"/>
    <mergeCell ref="G23:I23"/>
    <mergeCell ref="B19:D19"/>
    <mergeCell ref="E20:F20"/>
    <mergeCell ref="G19:I19"/>
    <mergeCell ref="B20:D20"/>
    <mergeCell ref="E21:F21"/>
    <mergeCell ref="G20:I20"/>
    <mergeCell ref="B21:D21"/>
    <mergeCell ref="G21:I21"/>
    <mergeCell ref="A17:K17"/>
    <mergeCell ref="B7:D7"/>
    <mergeCell ref="E7:F7"/>
    <mergeCell ref="G7:I7"/>
    <mergeCell ref="B9:D9"/>
    <mergeCell ref="E9:F9"/>
    <mergeCell ref="G9:I9"/>
    <mergeCell ref="B10:D10"/>
    <mergeCell ref="E10:F10"/>
    <mergeCell ref="G10:I10"/>
    <mergeCell ref="B11:D11"/>
    <mergeCell ref="E11:F11"/>
    <mergeCell ref="G11:I11"/>
    <mergeCell ref="B12:D12"/>
    <mergeCell ref="E12:F12"/>
    <mergeCell ref="G12:I12"/>
    <mergeCell ref="A16:I16"/>
    <mergeCell ref="B8:D8"/>
    <mergeCell ref="E8:F8"/>
    <mergeCell ref="G8:I8"/>
    <mergeCell ref="B13:D13"/>
    <mergeCell ref="E13:F13"/>
    <mergeCell ref="G13:I13"/>
    <mergeCell ref="B15:D15"/>
    <mergeCell ref="E15:F15"/>
    <mergeCell ref="G15:I15"/>
    <mergeCell ref="B14:D14"/>
    <mergeCell ref="E14:F14"/>
    <mergeCell ref="G14:I14"/>
    <mergeCell ref="B33:D33"/>
    <mergeCell ref="E33:F33"/>
    <mergeCell ref="G33:I33"/>
    <mergeCell ref="B37:D37"/>
    <mergeCell ref="E37:F37"/>
    <mergeCell ref="G37:I37"/>
    <mergeCell ref="B30:D30"/>
    <mergeCell ref="E30:F30"/>
    <mergeCell ref="G30:I30"/>
    <mergeCell ref="B31:D31"/>
    <mergeCell ref="E31:F31"/>
    <mergeCell ref="G31:I31"/>
    <mergeCell ref="B32:D32"/>
    <mergeCell ref="E32:F32"/>
    <mergeCell ref="G32:I32"/>
    <mergeCell ref="B34:D34"/>
    <mergeCell ref="E34:F34"/>
    <mergeCell ref="G34:I34"/>
    <mergeCell ref="B35:D35"/>
    <mergeCell ref="E35:F35"/>
    <mergeCell ref="G35:I35"/>
    <mergeCell ref="B36:D36"/>
    <mergeCell ref="E36:F36"/>
    <mergeCell ref="G36:I36"/>
    <mergeCell ref="B38:D38"/>
    <mergeCell ref="E38:F38"/>
    <mergeCell ref="G38:I38"/>
    <mergeCell ref="B39:D39"/>
    <mergeCell ref="E39:F39"/>
    <mergeCell ref="G39:I39"/>
    <mergeCell ref="B40:D40"/>
    <mergeCell ref="E40:F40"/>
    <mergeCell ref="G40:I40"/>
    <mergeCell ref="A43:K43"/>
    <mergeCell ref="B44:D44"/>
    <mergeCell ref="E44:F44"/>
    <mergeCell ref="G44:I44"/>
    <mergeCell ref="L44:M44"/>
    <mergeCell ref="B49:D49"/>
    <mergeCell ref="E49:F49"/>
    <mergeCell ref="G49:I49"/>
    <mergeCell ref="B48:D48"/>
    <mergeCell ref="E48:F48"/>
    <mergeCell ref="G48:I48"/>
    <mergeCell ref="B45:D45"/>
    <mergeCell ref="E45:F45"/>
    <mergeCell ref="G45:I45"/>
    <mergeCell ref="B46:D46"/>
    <mergeCell ref="E46:F46"/>
    <mergeCell ref="G46:I46"/>
    <mergeCell ref="B47:D47"/>
    <mergeCell ref="E47:F47"/>
    <mergeCell ref="G47:I47"/>
    <mergeCell ref="B50:D50"/>
    <mergeCell ref="E50:F50"/>
    <mergeCell ref="G50:I50"/>
    <mergeCell ref="B51:D51"/>
    <mergeCell ref="E51:F51"/>
    <mergeCell ref="G51:I51"/>
    <mergeCell ref="B52:D52"/>
    <mergeCell ref="E52:F52"/>
    <mergeCell ref="G52:I52"/>
    <mergeCell ref="B53:D53"/>
    <mergeCell ref="E53:F53"/>
    <mergeCell ref="G53:I53"/>
    <mergeCell ref="B54:D54"/>
    <mergeCell ref="E54:F54"/>
    <mergeCell ref="G54:I54"/>
    <mergeCell ref="B55:D55"/>
    <mergeCell ref="E55:F55"/>
    <mergeCell ref="G55:I55"/>
    <mergeCell ref="A58:I58"/>
    <mergeCell ref="B56:D56"/>
    <mergeCell ref="E56:F56"/>
    <mergeCell ref="G56:I56"/>
    <mergeCell ref="B57:D57"/>
    <mergeCell ref="E57:F57"/>
    <mergeCell ref="G57:I57"/>
  </mergeCells>
  <pageMargins left="1.04" right="0.7" top="0.59" bottom="0.75" header="0.3" footer="0.3"/>
  <pageSetup paperSize="5" scale="79" fitToHeight="0" orientation="portrait" horizontalDpi="360" verticalDpi="360" copies="2" r:id="rId1"/>
  <headerFooter>
    <oddFooter xml:space="preserve">&amp;L
</oddFooter>
  </headerFooter>
  <rowBreaks count="4" manualBreakCount="4">
    <brk id="3" max="12" man="1"/>
    <brk id="7" max="12" man="1"/>
    <brk id="30" max="12" man="1"/>
    <brk id="4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8"/>
  <sheetViews>
    <sheetView tabSelected="1" workbookViewId="0">
      <selection activeCell="L9" sqref="L9"/>
    </sheetView>
  </sheetViews>
  <sheetFormatPr defaultRowHeight="14.5" x14ac:dyDescent="0.35"/>
  <cols>
    <col min="1" max="1" width="2.1796875" customWidth="1"/>
    <col min="2" max="2" width="4.54296875" customWidth="1"/>
    <col min="3" max="3" width="18.6328125" customWidth="1"/>
    <col min="4" max="4" width="5.6328125" customWidth="1"/>
    <col min="5" max="6" width="5.36328125" customWidth="1"/>
    <col min="10" max="10" width="5.36328125" customWidth="1"/>
    <col min="11" max="11" width="10" customWidth="1"/>
    <col min="14" max="14" width="10.6328125" customWidth="1"/>
    <col min="15" max="15" width="6.54296875" customWidth="1"/>
    <col min="16" max="16" width="7.36328125" customWidth="1"/>
    <col min="17" max="17" width="7.6328125" customWidth="1"/>
    <col min="18" max="18" width="7.26953125" customWidth="1"/>
    <col min="19" max="19" width="7.81640625" customWidth="1"/>
  </cols>
  <sheetData>
    <row r="1" spans="2:19" x14ac:dyDescent="0.35">
      <c r="B1" s="75" t="s">
        <v>102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2:19" x14ac:dyDescent="0.35">
      <c r="B2" s="75" t="s">
        <v>103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4" spans="2:19" ht="21" customHeight="1" x14ac:dyDescent="0.35">
      <c r="B4" s="76" t="s">
        <v>0</v>
      </c>
      <c r="C4" s="76" t="s">
        <v>72</v>
      </c>
      <c r="D4" s="76" t="s">
        <v>59</v>
      </c>
      <c r="E4" s="76" t="s">
        <v>60</v>
      </c>
      <c r="F4" s="77" t="s">
        <v>62</v>
      </c>
      <c r="G4" s="41" t="s">
        <v>61</v>
      </c>
      <c r="H4" s="41" t="s">
        <v>61</v>
      </c>
      <c r="I4" s="41" t="s">
        <v>61</v>
      </c>
      <c r="J4" s="77" t="s">
        <v>94</v>
      </c>
      <c r="K4" s="77" t="s">
        <v>63</v>
      </c>
      <c r="L4" s="41" t="s">
        <v>67</v>
      </c>
      <c r="M4" s="41" t="s">
        <v>70</v>
      </c>
      <c r="N4" s="41" t="s">
        <v>70</v>
      </c>
      <c r="O4" s="77" t="s">
        <v>105</v>
      </c>
      <c r="P4" s="77" t="s">
        <v>77</v>
      </c>
      <c r="Q4" s="77" t="s">
        <v>78</v>
      </c>
      <c r="R4" s="77" t="s">
        <v>79</v>
      </c>
      <c r="S4" s="77" t="s">
        <v>80</v>
      </c>
    </row>
    <row r="5" spans="2:19" ht="32.5" customHeight="1" x14ac:dyDescent="0.35">
      <c r="B5" s="76"/>
      <c r="C5" s="76"/>
      <c r="D5" s="76"/>
      <c r="E5" s="76"/>
      <c r="F5" s="77"/>
      <c r="G5" s="43" t="s">
        <v>66</v>
      </c>
      <c r="H5" s="41" t="s">
        <v>65</v>
      </c>
      <c r="I5" s="43" t="s">
        <v>64</v>
      </c>
      <c r="J5" s="77"/>
      <c r="K5" s="77"/>
      <c r="L5" s="43" t="s">
        <v>68</v>
      </c>
      <c r="M5" s="43" t="s">
        <v>69</v>
      </c>
      <c r="N5" s="43" t="s">
        <v>71</v>
      </c>
      <c r="O5" s="77"/>
      <c r="P5" s="77"/>
      <c r="Q5" s="77"/>
      <c r="R5" s="77"/>
      <c r="S5" s="77"/>
    </row>
    <row r="6" spans="2:19" x14ac:dyDescent="0.35">
      <c r="B6" s="38">
        <v>1</v>
      </c>
      <c r="C6" s="39" t="s">
        <v>76</v>
      </c>
      <c r="D6" s="38">
        <v>1</v>
      </c>
      <c r="E6" s="38">
        <v>1</v>
      </c>
      <c r="F6" s="38"/>
      <c r="G6" s="38"/>
      <c r="H6" s="38"/>
      <c r="I6" s="38"/>
      <c r="J6" s="38"/>
      <c r="K6" s="38"/>
      <c r="L6" s="38"/>
      <c r="M6" s="38"/>
      <c r="N6" s="38"/>
      <c r="O6" s="38"/>
      <c r="P6" s="38">
        <v>1</v>
      </c>
      <c r="Q6" s="38">
        <v>1</v>
      </c>
      <c r="R6" s="38"/>
      <c r="S6" s="38"/>
    </row>
    <row r="7" spans="2:19" x14ac:dyDescent="0.35">
      <c r="B7" s="38">
        <v>2</v>
      </c>
      <c r="C7" s="39" t="s">
        <v>73</v>
      </c>
      <c r="D7" s="38"/>
      <c r="E7" s="38"/>
      <c r="F7" s="38">
        <v>1</v>
      </c>
      <c r="G7" s="38"/>
      <c r="H7" s="38"/>
      <c r="I7" s="38"/>
      <c r="J7" s="38"/>
      <c r="K7" s="38"/>
      <c r="L7" s="38"/>
      <c r="M7" s="38"/>
      <c r="N7" s="38"/>
      <c r="O7" s="38"/>
      <c r="P7" s="38">
        <v>1</v>
      </c>
      <c r="Q7" s="38"/>
      <c r="R7" s="38"/>
      <c r="S7" s="38"/>
    </row>
    <row r="8" spans="2:19" x14ac:dyDescent="0.35">
      <c r="B8" s="38">
        <v>3</v>
      </c>
      <c r="C8" s="39" t="s">
        <v>75</v>
      </c>
      <c r="D8" s="38">
        <v>4</v>
      </c>
      <c r="E8" s="38">
        <v>4</v>
      </c>
      <c r="F8" s="38"/>
      <c r="G8" s="38">
        <v>2</v>
      </c>
      <c r="H8" s="38"/>
      <c r="I8" s="38"/>
      <c r="J8" s="38"/>
      <c r="K8" s="38"/>
      <c r="L8" s="38">
        <v>1</v>
      </c>
      <c r="M8" s="38"/>
      <c r="N8" s="38"/>
      <c r="O8" s="38"/>
      <c r="P8" s="38"/>
      <c r="Q8" s="38"/>
      <c r="R8" s="38"/>
      <c r="S8" s="38"/>
    </row>
    <row r="9" spans="2:19" x14ac:dyDescent="0.35">
      <c r="B9" s="38">
        <v>4</v>
      </c>
      <c r="C9" s="39" t="s">
        <v>74</v>
      </c>
      <c r="D9" s="38"/>
      <c r="E9" s="38">
        <v>2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2:19" x14ac:dyDescent="0.35">
      <c r="B10" s="38">
        <v>5</v>
      </c>
      <c r="C10" s="39" t="s">
        <v>81</v>
      </c>
      <c r="D10" s="38">
        <v>2</v>
      </c>
      <c r="E10" s="38">
        <v>1</v>
      </c>
      <c r="F10" s="38"/>
      <c r="G10" s="38"/>
      <c r="H10" s="38">
        <v>1</v>
      </c>
      <c r="I10" s="38"/>
      <c r="J10" s="38"/>
      <c r="K10" s="38">
        <v>1</v>
      </c>
      <c r="L10" s="38">
        <v>1</v>
      </c>
      <c r="M10" s="38"/>
      <c r="N10" s="38"/>
      <c r="O10" s="38"/>
      <c r="P10" s="38"/>
      <c r="Q10" s="38"/>
      <c r="R10" s="38"/>
      <c r="S10" s="38"/>
    </row>
    <row r="11" spans="2:19" x14ac:dyDescent="0.35">
      <c r="B11" s="38">
        <v>6</v>
      </c>
      <c r="C11" s="39" t="s">
        <v>82</v>
      </c>
      <c r="D11" s="38">
        <v>2</v>
      </c>
      <c r="E11" s="38">
        <v>1</v>
      </c>
      <c r="F11" s="38">
        <v>1</v>
      </c>
      <c r="G11" s="38"/>
      <c r="H11" s="38">
        <v>1</v>
      </c>
      <c r="I11" s="38"/>
      <c r="J11" s="38"/>
      <c r="K11" s="38">
        <v>1</v>
      </c>
      <c r="L11" s="38">
        <v>1</v>
      </c>
      <c r="M11" s="38"/>
      <c r="N11" s="38"/>
      <c r="O11" s="38">
        <v>1</v>
      </c>
      <c r="P11" s="38"/>
      <c r="Q11" s="38"/>
      <c r="R11" s="38"/>
      <c r="S11" s="38"/>
    </row>
    <row r="12" spans="2:19" x14ac:dyDescent="0.35">
      <c r="B12" s="38">
        <v>7</v>
      </c>
      <c r="C12" s="39" t="s">
        <v>83</v>
      </c>
      <c r="D12" s="38">
        <v>2</v>
      </c>
      <c r="E12" s="38">
        <v>2</v>
      </c>
      <c r="F12" s="38"/>
      <c r="G12" s="38"/>
      <c r="H12" s="38">
        <v>1</v>
      </c>
      <c r="I12" s="38"/>
      <c r="J12" s="38"/>
      <c r="K12" s="38"/>
      <c r="L12" s="38">
        <v>1</v>
      </c>
      <c r="M12" s="38"/>
      <c r="N12" s="38"/>
      <c r="O12" s="38"/>
      <c r="P12" s="38"/>
      <c r="Q12" s="38"/>
      <c r="R12" s="38"/>
      <c r="S12" s="38"/>
    </row>
    <row r="13" spans="2:19" x14ac:dyDescent="0.35">
      <c r="B13" s="38">
        <v>8</v>
      </c>
      <c r="C13" s="39" t="s">
        <v>84</v>
      </c>
      <c r="D13" s="38">
        <v>3</v>
      </c>
      <c r="E13" s="38">
        <v>3</v>
      </c>
      <c r="F13" s="38">
        <v>1</v>
      </c>
      <c r="G13" s="38"/>
      <c r="H13" s="38">
        <v>1</v>
      </c>
      <c r="I13" s="38"/>
      <c r="J13" s="38"/>
      <c r="K13" s="38">
        <v>1</v>
      </c>
      <c r="L13" s="38">
        <v>1</v>
      </c>
      <c r="M13" s="38"/>
      <c r="N13" s="38"/>
      <c r="O13" s="38">
        <v>1</v>
      </c>
      <c r="P13" s="38"/>
      <c r="Q13" s="38"/>
      <c r="R13" s="38"/>
      <c r="S13" s="38"/>
    </row>
    <row r="14" spans="2:19" x14ac:dyDescent="0.35">
      <c r="B14" s="38">
        <v>9</v>
      </c>
      <c r="C14" s="39" t="s">
        <v>85</v>
      </c>
      <c r="D14" s="38">
        <v>2</v>
      </c>
      <c r="E14" s="38">
        <v>2</v>
      </c>
      <c r="F14" s="38">
        <v>1</v>
      </c>
      <c r="G14" s="38"/>
      <c r="H14" s="38">
        <v>1</v>
      </c>
      <c r="I14" s="38"/>
      <c r="J14" s="38"/>
      <c r="K14" s="38">
        <v>1</v>
      </c>
      <c r="L14" s="38">
        <v>1</v>
      </c>
      <c r="M14" s="38"/>
      <c r="N14" s="38"/>
      <c r="O14" s="38">
        <v>1</v>
      </c>
      <c r="P14" s="38"/>
      <c r="Q14" s="38"/>
      <c r="R14" s="38"/>
      <c r="S14" s="38"/>
    </row>
    <row r="15" spans="2:19" x14ac:dyDescent="0.35">
      <c r="B15" s="38">
        <v>10</v>
      </c>
      <c r="C15" s="39" t="s">
        <v>86</v>
      </c>
      <c r="D15" s="38"/>
      <c r="E15" s="38"/>
      <c r="F15" s="38">
        <v>1</v>
      </c>
      <c r="G15" s="38">
        <v>1</v>
      </c>
      <c r="H15" s="38">
        <v>3</v>
      </c>
      <c r="I15" s="38">
        <v>1</v>
      </c>
      <c r="J15" s="38">
        <v>4</v>
      </c>
      <c r="K15" s="38">
        <v>1</v>
      </c>
      <c r="L15" s="38"/>
      <c r="M15" s="38"/>
      <c r="N15" s="38"/>
      <c r="O15" s="38"/>
      <c r="P15" s="38"/>
      <c r="Q15" s="38"/>
      <c r="R15" s="38"/>
      <c r="S15" s="38">
        <v>4</v>
      </c>
    </row>
    <row r="16" spans="2:19" x14ac:dyDescent="0.35">
      <c r="B16" s="38">
        <v>11</v>
      </c>
      <c r="C16" s="39" t="s">
        <v>87</v>
      </c>
      <c r="D16" s="38">
        <v>2</v>
      </c>
      <c r="E16" s="38">
        <v>2</v>
      </c>
      <c r="F16" s="38"/>
      <c r="G16" s="38"/>
      <c r="H16" s="38">
        <v>1</v>
      </c>
      <c r="I16" s="38"/>
      <c r="J16" s="38"/>
      <c r="K16" s="38"/>
      <c r="L16" s="38">
        <v>1</v>
      </c>
      <c r="M16" s="38"/>
      <c r="N16" s="38"/>
      <c r="O16" s="38"/>
      <c r="P16" s="38"/>
      <c r="Q16" s="38"/>
      <c r="R16" s="38"/>
      <c r="S16" s="38"/>
    </row>
    <row r="17" spans="2:19" x14ac:dyDescent="0.35">
      <c r="B17" s="38">
        <v>12</v>
      </c>
      <c r="C17" s="39" t="s">
        <v>93</v>
      </c>
      <c r="D17" s="38">
        <v>2</v>
      </c>
      <c r="E17" s="38">
        <v>2</v>
      </c>
      <c r="F17" s="38"/>
      <c r="G17" s="38"/>
      <c r="H17" s="38">
        <v>1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</row>
    <row r="18" spans="2:19" x14ac:dyDescent="0.35">
      <c r="B18" s="38">
        <v>13</v>
      </c>
      <c r="C18" s="39" t="s">
        <v>106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>
        <v>1</v>
      </c>
      <c r="P18" s="38"/>
      <c r="Q18" s="38"/>
      <c r="R18" s="38"/>
      <c r="S18" s="38"/>
    </row>
    <row r="19" spans="2:19" x14ac:dyDescent="0.35">
      <c r="B19" s="38">
        <v>14</v>
      </c>
      <c r="C19" s="39" t="s">
        <v>107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>
        <v>1</v>
      </c>
      <c r="P19" s="38"/>
      <c r="Q19" s="38"/>
      <c r="R19" s="38"/>
      <c r="S19" s="38"/>
    </row>
    <row r="20" spans="2:19" x14ac:dyDescent="0.35">
      <c r="B20" s="38">
        <v>15</v>
      </c>
      <c r="C20" s="39" t="s">
        <v>108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1</v>
      </c>
      <c r="P20" s="38"/>
      <c r="Q20" s="38"/>
      <c r="R20" s="38"/>
      <c r="S20" s="38"/>
    </row>
    <row r="21" spans="2:19" x14ac:dyDescent="0.35">
      <c r="B21" s="38">
        <v>16</v>
      </c>
      <c r="C21" s="39" t="s">
        <v>109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>
        <v>1</v>
      </c>
      <c r="P21" s="38"/>
      <c r="Q21" s="38"/>
      <c r="R21" s="38"/>
      <c r="S21" s="38"/>
    </row>
    <row r="22" spans="2:19" x14ac:dyDescent="0.35">
      <c r="B22" s="38">
        <v>17</v>
      </c>
      <c r="C22" s="39" t="s">
        <v>110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>
        <v>1</v>
      </c>
      <c r="P22" s="38"/>
      <c r="Q22" s="38"/>
      <c r="R22" s="38"/>
      <c r="S22" s="38"/>
    </row>
    <row r="23" spans="2:19" x14ac:dyDescent="0.35">
      <c r="B23" s="38">
        <v>18</v>
      </c>
      <c r="C23" s="39" t="s">
        <v>111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>
        <v>1</v>
      </c>
      <c r="P23" s="38"/>
      <c r="Q23" s="38"/>
      <c r="R23" s="38"/>
      <c r="S23" s="38"/>
    </row>
    <row r="24" spans="2:19" x14ac:dyDescent="0.35">
      <c r="B24" s="38">
        <v>19</v>
      </c>
      <c r="C24" s="39" t="s">
        <v>112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>
        <v>1</v>
      </c>
      <c r="P24" s="38"/>
      <c r="Q24" s="38"/>
      <c r="R24" s="38"/>
      <c r="S24" s="38"/>
    </row>
    <row r="25" spans="2:19" x14ac:dyDescent="0.35">
      <c r="B25" s="38">
        <v>20</v>
      </c>
      <c r="C25" s="39" t="s">
        <v>88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>
        <v>1</v>
      </c>
      <c r="S25" s="38"/>
    </row>
    <row r="26" spans="2:19" x14ac:dyDescent="0.35">
      <c r="B26" s="38">
        <v>21</v>
      </c>
      <c r="C26" s="39" t="s">
        <v>89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>
        <v>1</v>
      </c>
      <c r="S26" s="38"/>
    </row>
    <row r="27" spans="2:19" x14ac:dyDescent="0.35">
      <c r="B27" s="38">
        <v>22</v>
      </c>
      <c r="C27" s="39" t="s">
        <v>90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>
        <v>1</v>
      </c>
      <c r="S27" s="38"/>
    </row>
    <row r="28" spans="2:19" x14ac:dyDescent="0.35">
      <c r="B28" s="38">
        <v>23</v>
      </c>
      <c r="C28" s="39" t="s">
        <v>91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>
        <v>1</v>
      </c>
      <c r="S28" s="38"/>
    </row>
    <row r="29" spans="2:19" x14ac:dyDescent="0.35">
      <c r="B29" s="38">
        <v>24</v>
      </c>
      <c r="C29" s="39" t="s">
        <v>92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>
        <v>1</v>
      </c>
      <c r="S29" s="38"/>
    </row>
    <row r="30" spans="2:19" x14ac:dyDescent="0.35">
      <c r="B30" s="38">
        <v>25</v>
      </c>
      <c r="C30" s="39" t="s">
        <v>95</v>
      </c>
      <c r="D30" s="38"/>
      <c r="E30" s="38"/>
      <c r="F30" s="38"/>
      <c r="G30" s="38"/>
      <c r="H30" s="38"/>
      <c r="I30" s="38"/>
      <c r="J30" s="38"/>
      <c r="K30" s="38"/>
      <c r="L30" s="38"/>
      <c r="M30" s="38">
        <v>1</v>
      </c>
      <c r="N30" s="38"/>
      <c r="O30" s="38"/>
      <c r="P30" s="38"/>
      <c r="Q30" s="38"/>
      <c r="R30" s="38">
        <v>1</v>
      </c>
      <c r="S30" s="38"/>
    </row>
    <row r="31" spans="2:19" x14ac:dyDescent="0.35">
      <c r="B31" s="38">
        <v>26</v>
      </c>
      <c r="C31" s="39" t="s">
        <v>96</v>
      </c>
      <c r="D31" s="38"/>
      <c r="E31" s="38"/>
      <c r="F31" s="38"/>
      <c r="G31" s="38"/>
      <c r="H31" s="38"/>
      <c r="I31" s="38"/>
      <c r="J31" s="38"/>
      <c r="K31" s="38"/>
      <c r="L31" s="38"/>
      <c r="M31" s="38">
        <v>1</v>
      </c>
      <c r="N31" s="38"/>
      <c r="O31" s="38"/>
      <c r="P31" s="38"/>
      <c r="Q31" s="38"/>
      <c r="R31" s="38"/>
      <c r="S31" s="38"/>
    </row>
    <row r="32" spans="2:19" x14ac:dyDescent="0.35">
      <c r="B32" s="38">
        <v>27</v>
      </c>
      <c r="C32" s="39" t="s">
        <v>12</v>
      </c>
      <c r="D32" s="38"/>
      <c r="E32" s="38"/>
      <c r="F32" s="38"/>
      <c r="G32" s="38"/>
      <c r="H32" s="38"/>
      <c r="I32" s="38"/>
      <c r="J32" s="38"/>
      <c r="K32" s="38"/>
      <c r="L32" s="38"/>
      <c r="M32" s="38">
        <v>1</v>
      </c>
      <c r="N32" s="38"/>
      <c r="O32" s="38"/>
      <c r="P32" s="38"/>
      <c r="Q32" s="38"/>
      <c r="R32" s="38"/>
      <c r="S32" s="38"/>
    </row>
    <row r="33" spans="2:19" x14ac:dyDescent="0.35">
      <c r="B33" s="38">
        <v>28</v>
      </c>
      <c r="C33" s="39" t="s">
        <v>97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>
        <v>1</v>
      </c>
      <c r="O33" s="38"/>
      <c r="P33" s="38"/>
      <c r="Q33" s="38"/>
      <c r="R33" s="38"/>
      <c r="S33" s="38"/>
    </row>
    <row r="34" spans="2:19" x14ac:dyDescent="0.35">
      <c r="B34" s="38">
        <v>29</v>
      </c>
      <c r="C34" s="39" t="s">
        <v>98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>
        <v>1</v>
      </c>
      <c r="O34" s="38"/>
      <c r="P34" s="38"/>
      <c r="Q34" s="38"/>
      <c r="R34" s="38"/>
      <c r="S34" s="38"/>
    </row>
    <row r="35" spans="2:19" x14ac:dyDescent="0.35">
      <c r="B35" s="38">
        <v>30</v>
      </c>
      <c r="C35" s="39" t="s">
        <v>99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>
        <v>1</v>
      </c>
      <c r="O35" s="38"/>
      <c r="P35" s="38"/>
      <c r="Q35" s="38"/>
      <c r="R35" s="38"/>
      <c r="S35" s="38"/>
    </row>
    <row r="36" spans="2:19" x14ac:dyDescent="0.35">
      <c r="B36" s="38">
        <v>31</v>
      </c>
      <c r="C36" s="39" t="s">
        <v>104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>
        <v>1</v>
      </c>
      <c r="O36" s="38"/>
      <c r="P36" s="38"/>
      <c r="Q36" s="38"/>
      <c r="R36" s="38"/>
      <c r="S36" s="38"/>
    </row>
    <row r="37" spans="2:19" x14ac:dyDescent="0.35">
      <c r="B37" s="38">
        <v>32</v>
      </c>
      <c r="C37" s="39" t="s">
        <v>100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>
        <v>1</v>
      </c>
      <c r="O37" s="38"/>
      <c r="P37" s="38"/>
      <c r="Q37" s="38"/>
      <c r="R37" s="38"/>
      <c r="S37" s="38"/>
    </row>
    <row r="38" spans="2:19" x14ac:dyDescent="0.35">
      <c r="B38" s="40"/>
      <c r="C38" s="44" t="s">
        <v>101</v>
      </c>
      <c r="D38" s="41">
        <f>SUM(D6:D37)</f>
        <v>20</v>
      </c>
      <c r="E38" s="41">
        <f t="shared" ref="E38:S38" si="0">SUM(E6:E37)</f>
        <v>20</v>
      </c>
      <c r="F38" s="41">
        <f t="shared" si="0"/>
        <v>5</v>
      </c>
      <c r="G38" s="41">
        <f t="shared" si="0"/>
        <v>3</v>
      </c>
      <c r="H38" s="41">
        <f t="shared" si="0"/>
        <v>10</v>
      </c>
      <c r="I38" s="41">
        <f t="shared" si="0"/>
        <v>1</v>
      </c>
      <c r="J38" s="41">
        <f t="shared" si="0"/>
        <v>4</v>
      </c>
      <c r="K38" s="41">
        <f t="shared" si="0"/>
        <v>5</v>
      </c>
      <c r="L38" s="41">
        <f t="shared" si="0"/>
        <v>7</v>
      </c>
      <c r="M38" s="41">
        <f t="shared" si="0"/>
        <v>3</v>
      </c>
      <c r="N38" s="41">
        <f t="shared" si="0"/>
        <v>5</v>
      </c>
      <c r="O38" s="42">
        <f t="shared" si="0"/>
        <v>10</v>
      </c>
      <c r="P38" s="41">
        <f t="shared" si="0"/>
        <v>2</v>
      </c>
      <c r="Q38" s="41">
        <f t="shared" si="0"/>
        <v>1</v>
      </c>
      <c r="R38" s="41">
        <f t="shared" si="0"/>
        <v>6</v>
      </c>
      <c r="S38" s="41">
        <f t="shared" si="0"/>
        <v>4</v>
      </c>
    </row>
  </sheetData>
  <mergeCells count="14">
    <mergeCell ref="B1:S1"/>
    <mergeCell ref="B2:S2"/>
    <mergeCell ref="D4:D5"/>
    <mergeCell ref="E4:E5"/>
    <mergeCell ref="F4:F5"/>
    <mergeCell ref="B4:B5"/>
    <mergeCell ref="C4:C5"/>
    <mergeCell ref="J4:J5"/>
    <mergeCell ref="O4:O5"/>
    <mergeCell ref="P4:P5"/>
    <mergeCell ref="Q4:Q5"/>
    <mergeCell ref="R4:R5"/>
    <mergeCell ref="S4:S5"/>
    <mergeCell ref="K4:K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berita acara</vt:lpstr>
      <vt:lpstr>DISTRIBUSI BARANG</vt:lpstr>
      <vt:lpstr>'berita acara'!Print_Area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Windows User</cp:lastModifiedBy>
  <cp:lastPrinted>2019-08-28T02:59:02Z</cp:lastPrinted>
  <dcterms:created xsi:type="dcterms:W3CDTF">2019-02-01T11:40:09Z</dcterms:created>
  <dcterms:modified xsi:type="dcterms:W3CDTF">2019-09-05T02:07:02Z</dcterms:modified>
</cp:coreProperties>
</file>