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265"/>
  </bookViews>
  <sheets>
    <sheet name="31 DESEMBER 2019" sheetId="1" r:id="rId1"/>
  </sheets>
  <calcPr calcId="124519"/>
</workbook>
</file>

<file path=xl/calcChain.xml><?xml version="1.0" encoding="utf-8"?>
<calcChain xmlns="http://schemas.openxmlformats.org/spreadsheetml/2006/main">
  <c r="E11" i="1"/>
  <c r="F28" l="1"/>
  <c r="D29"/>
  <c r="F9"/>
  <c r="F17"/>
  <c r="E17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C29"/>
  <c r="F29" l="1"/>
  <c r="F12"/>
  <c r="F13"/>
  <c r="F14"/>
  <c r="F15"/>
  <c r="F16"/>
  <c r="F18"/>
  <c r="F19"/>
  <c r="F20"/>
  <c r="F21"/>
  <c r="F22"/>
  <c r="F23"/>
  <c r="F24"/>
  <c r="F25"/>
  <c r="F26"/>
  <c r="F27"/>
  <c r="F11"/>
  <c r="E12"/>
  <c r="E13"/>
  <c r="E14"/>
  <c r="E15"/>
  <c r="E16"/>
  <c r="E18"/>
  <c r="E19"/>
  <c r="E20"/>
  <c r="E21"/>
  <c r="E22"/>
  <c r="E23"/>
  <c r="E24"/>
  <c r="E25"/>
  <c r="E26"/>
  <c r="E27"/>
  <c r="E28"/>
  <c r="E9"/>
  <c r="E29" l="1"/>
</calcChain>
</file>

<file path=xl/sharedStrings.xml><?xml version="1.0" encoding="utf-8"?>
<sst xmlns="http://schemas.openxmlformats.org/spreadsheetml/2006/main" count="31" uniqueCount="31">
  <si>
    <t>NO</t>
  </si>
  <si>
    <t>URAIAN</t>
  </si>
  <si>
    <t>PAGU
ANGGARAN</t>
  </si>
  <si>
    <t>Penyediaan Makanan dan Minuman</t>
  </si>
  <si>
    <t>Pengelolaan Barang Milik Daerah</t>
  </si>
  <si>
    <t>Penanganan kasus pengaduan di lingkungan pemerintah daerah</t>
  </si>
  <si>
    <t>Koordinasi pengawasan yang lebih komprehensif</t>
  </si>
  <si>
    <t>Evaluasi berkala temuan hasil pengawasan</t>
  </si>
  <si>
    <t>REALISASI</t>
  </si>
  <si>
    <t>SISA
ANGGARAN</t>
  </si>
  <si>
    <t>%</t>
  </si>
  <si>
    <t>TOTAL</t>
  </si>
  <si>
    <t>INSPETORAT KOTA SERANG</t>
  </si>
  <si>
    <t>Pelayanan Administrasi Perkantoran</t>
  </si>
  <si>
    <t>Pengadaan Sarana dan Prasarana Kantor</t>
  </si>
  <si>
    <t>Pemeliharaan Sarana dan Prasarana Kantor</t>
  </si>
  <si>
    <t>Rapat-Rapat Kordinasi dan Konsultasi Dalam dan Luar Daerah</t>
  </si>
  <si>
    <t>Penyusunan Pelaporan Capaian Kinerja Tahunan Perangkat Daerah</t>
  </si>
  <si>
    <t>Pelaksanaan pengawasan internal secara berkala</t>
  </si>
  <si>
    <t>Tindak Lanjut Hasil Temuan Pengawasan</t>
  </si>
  <si>
    <t>Pelatihan Pengembangan tenaga Pemeriksa dan aparatur pengawasan</t>
  </si>
  <si>
    <t>BELAJA LANGSUNG</t>
  </si>
  <si>
    <t>TAHUN ANGGARAN 2019</t>
  </si>
  <si>
    <t>BELAJA TIDAK LANGSUNG</t>
  </si>
  <si>
    <t/>
  </si>
  <si>
    <t>Pengendalian manajamen pelaksanaan kebijakan KDH</t>
  </si>
  <si>
    <t>Sistem pengendalian intern pemerintah</t>
  </si>
  <si>
    <t>Penyusunan Kebijakan sistem dan prosedur pengawasan</t>
  </si>
  <si>
    <t>Sosialisasi Sapu Bersih Pungutan Liar</t>
  </si>
  <si>
    <t>Penyusunan Dokumen Perencanaan Perangkat Daerah</t>
  </si>
  <si>
    <t>LAPORAN KEUANGAN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</si>
</sst>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9">
    <font>
      <sz val="10"/>
      <color rgb="FF000000"/>
      <name val="Times New Roman"/>
      <charset val="204"/>
    </font>
    <font>
      <b/>
      <sz val="8"/>
      <color rgb="FF000000"/>
      <name val="Arial"/>
      <family val="2"/>
    </font>
    <font>
      <sz val="10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35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" fontId="1" fillId="3" borderId="1" xfId="0" applyNumberFormat="1" applyFont="1" applyFill="1" applyBorder="1" applyAlignment="1">
      <alignment horizontal="center" vertical="center" shrinkToFit="1"/>
    </xf>
    <xf numFmtId="41" fontId="4" fillId="0" borderId="0" xfId="1" applyFont="1" applyFill="1" applyBorder="1" applyAlignment="1">
      <alignment horizontal="right" vertical="center" shrinkToFit="1"/>
    </xf>
    <xf numFmtId="2" fontId="4" fillId="0" borderId="0" xfId="0" applyNumberFormat="1" applyFont="1" applyFill="1" applyBorder="1" applyAlignment="1">
      <alignment horizontal="right" vertical="center" shrinkToFit="1"/>
    </xf>
    <xf numFmtId="41" fontId="4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1" fontId="4" fillId="0" borderId="0" xfId="1" applyFont="1" applyFill="1" applyBorder="1" applyAlignment="1">
      <alignment horizontal="right" vertical="top" shrinkToFit="1"/>
    </xf>
    <xf numFmtId="2" fontId="4" fillId="0" borderId="0" xfId="0" applyNumberFormat="1" applyFont="1" applyFill="1" applyBorder="1" applyAlignment="1">
      <alignment horizontal="right" vertical="top" shrinkToFit="1"/>
    </xf>
    <xf numFmtId="1" fontId="4" fillId="0" borderId="4" xfId="0" applyNumberFormat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 vertical="center" shrinkToFit="1"/>
    </xf>
    <xf numFmtId="1" fontId="1" fillId="3" borderId="2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3" fontId="7" fillId="4" borderId="6" xfId="1" applyNumberFormat="1" applyFont="1" applyFill="1" applyBorder="1" applyAlignment="1">
      <alignment horizontal="right" vertical="center"/>
    </xf>
    <xf numFmtId="3" fontId="4" fillId="0" borderId="6" xfId="1" applyNumberFormat="1" applyFont="1" applyFill="1" applyBorder="1" applyAlignment="1">
      <alignment horizontal="right" vertical="center" shrinkToFit="1"/>
    </xf>
    <xf numFmtId="3" fontId="7" fillId="5" borderId="6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left" vertical="center" wrapText="1"/>
    </xf>
    <xf numFmtId="3" fontId="6" fillId="2" borderId="3" xfId="1" applyNumberFormat="1" applyFont="1" applyFill="1" applyBorder="1" applyAlignment="1">
      <alignment horizontal="right" vertical="center" shrinkToFit="1"/>
    </xf>
    <xf numFmtId="4" fontId="4" fillId="0" borderId="5" xfId="0" applyNumberFormat="1" applyFont="1" applyFill="1" applyBorder="1" applyAlignment="1">
      <alignment horizontal="right" vertical="center" shrinkToFit="1"/>
    </xf>
    <xf numFmtId="4" fontId="4" fillId="2" borderId="5" xfId="0" applyNumberFormat="1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 indent="1"/>
    </xf>
    <xf numFmtId="0" fontId="5" fillId="0" borderId="3" xfId="0" applyFont="1" applyFill="1" applyBorder="1" applyAlignment="1">
      <alignment horizontal="left" vertical="center" wrapText="1" inden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A2" sqref="A2:F2"/>
    </sheetView>
  </sheetViews>
  <sheetFormatPr defaultRowHeight="12.75"/>
  <cols>
    <col min="1" max="1" width="6.83203125" style="1" customWidth="1"/>
    <col min="2" max="2" width="71.83203125" style="1" bestFit="1" customWidth="1"/>
    <col min="3" max="5" width="19.83203125" style="1" customWidth="1"/>
    <col min="6" max="6" width="8.5" style="1" customWidth="1"/>
    <col min="7" max="7" width="9.33203125" style="1"/>
    <col min="8" max="8" width="13.5" style="1" customWidth="1"/>
    <col min="9" max="9" width="12.83203125" style="1" bestFit="1" customWidth="1"/>
    <col min="10" max="16384" width="9.33203125" style="1"/>
  </cols>
  <sheetData>
    <row r="1" spans="1:10">
      <c r="A1" s="27" t="s">
        <v>30</v>
      </c>
      <c r="B1" s="27"/>
      <c r="C1" s="27"/>
      <c r="D1" s="27"/>
      <c r="E1" s="27"/>
      <c r="F1" s="27"/>
    </row>
    <row r="2" spans="1:10">
      <c r="A2" s="26" t="s">
        <v>12</v>
      </c>
      <c r="B2" s="26"/>
      <c r="C2" s="26"/>
      <c r="D2" s="26"/>
      <c r="E2" s="26"/>
      <c r="F2" s="26"/>
    </row>
    <row r="3" spans="1:10">
      <c r="A3" s="26" t="s">
        <v>22</v>
      </c>
      <c r="B3" s="26"/>
      <c r="C3" s="26"/>
      <c r="D3" s="26"/>
      <c r="E3" s="26"/>
      <c r="F3" s="26"/>
    </row>
    <row r="4" spans="1:10">
      <c r="A4" s="26"/>
      <c r="B4" s="26"/>
      <c r="C4" s="26"/>
      <c r="D4" s="26"/>
      <c r="E4" s="26"/>
      <c r="F4" s="26"/>
    </row>
    <row r="5" spans="1:10">
      <c r="A5" s="2"/>
    </row>
    <row r="6" spans="1:10" ht="21" customHeight="1">
      <c r="A6" s="33" t="s">
        <v>0</v>
      </c>
      <c r="B6" s="28" t="s">
        <v>1</v>
      </c>
      <c r="C6" s="28" t="s">
        <v>2</v>
      </c>
      <c r="D6" s="28" t="s">
        <v>8</v>
      </c>
      <c r="E6" s="28" t="s">
        <v>9</v>
      </c>
      <c r="F6" s="28" t="s">
        <v>10</v>
      </c>
    </row>
    <row r="7" spans="1:10" ht="18.95" customHeight="1">
      <c r="A7" s="34"/>
      <c r="B7" s="30"/>
      <c r="C7" s="29"/>
      <c r="D7" s="30"/>
      <c r="E7" s="30"/>
      <c r="F7" s="30"/>
    </row>
    <row r="8" spans="1:10" ht="10.5" customHeight="1">
      <c r="A8" s="4">
        <v>1</v>
      </c>
      <c r="B8" s="13">
        <v>2</v>
      </c>
      <c r="C8" s="13">
        <v>3</v>
      </c>
      <c r="D8" s="14">
        <v>4</v>
      </c>
      <c r="E8" s="14">
        <v>5</v>
      </c>
      <c r="F8" s="4">
        <v>6</v>
      </c>
    </row>
    <row r="9" spans="1:10" ht="18" customHeight="1">
      <c r="A9" s="11">
        <v>1</v>
      </c>
      <c r="B9" s="15" t="s">
        <v>23</v>
      </c>
      <c r="C9" s="17">
        <v>6086016493</v>
      </c>
      <c r="D9" s="17">
        <v>5958456357</v>
      </c>
      <c r="E9" s="18">
        <f>C9-D9</f>
        <v>127560136</v>
      </c>
      <c r="F9" s="22">
        <f>D9/C9*100</f>
        <v>97.904045509132004</v>
      </c>
      <c r="H9" s="5"/>
      <c r="J9" s="6"/>
    </row>
    <row r="10" spans="1:10" ht="12.95" customHeight="1">
      <c r="A10" s="12"/>
      <c r="B10" s="16" t="s">
        <v>21</v>
      </c>
      <c r="C10" s="19" t="s">
        <v>24</v>
      </c>
      <c r="D10" s="20"/>
      <c r="E10" s="20"/>
      <c r="F10" s="23"/>
      <c r="H10" s="7"/>
      <c r="J10" s="8"/>
    </row>
    <row r="11" spans="1:10" ht="18" customHeight="1">
      <c r="A11" s="11">
        <v>1</v>
      </c>
      <c r="B11" s="15" t="s">
        <v>13</v>
      </c>
      <c r="C11" s="17">
        <v>326110000</v>
      </c>
      <c r="D11" s="17">
        <v>294535878</v>
      </c>
      <c r="E11" s="18">
        <f>C11-D11</f>
        <v>31574122</v>
      </c>
      <c r="F11" s="22">
        <f>D11/C11*100</f>
        <v>90.317953451289441</v>
      </c>
      <c r="H11" s="5"/>
      <c r="J11" s="6"/>
    </row>
    <row r="12" spans="1:10" ht="18" customHeight="1">
      <c r="A12" s="11">
        <f>A11+1</f>
        <v>2</v>
      </c>
      <c r="B12" s="15" t="s">
        <v>14</v>
      </c>
      <c r="C12" s="17">
        <v>195525000</v>
      </c>
      <c r="D12" s="17">
        <v>195525000</v>
      </c>
      <c r="E12" s="18">
        <f t="shared" ref="E12:E28" si="0">C12-D12</f>
        <v>0</v>
      </c>
      <c r="F12" s="22">
        <f t="shared" ref="F12:F27" si="1">D12/C12*100</f>
        <v>100</v>
      </c>
      <c r="H12" s="5"/>
      <c r="J12" s="6"/>
    </row>
    <row r="13" spans="1:10" ht="18" customHeight="1">
      <c r="A13" s="11">
        <f t="shared" ref="A13:A28" si="2">A12+1</f>
        <v>3</v>
      </c>
      <c r="B13" s="15" t="s">
        <v>15</v>
      </c>
      <c r="C13" s="17">
        <v>501470000</v>
      </c>
      <c r="D13" s="17">
        <v>485362127</v>
      </c>
      <c r="E13" s="18">
        <f t="shared" si="0"/>
        <v>16107873</v>
      </c>
      <c r="F13" s="22">
        <f t="shared" si="1"/>
        <v>96.787869064949049</v>
      </c>
      <c r="H13" s="5"/>
      <c r="J13" s="6"/>
    </row>
    <row r="14" spans="1:10" ht="18" customHeight="1">
      <c r="A14" s="11">
        <f t="shared" si="2"/>
        <v>4</v>
      </c>
      <c r="B14" s="15" t="s">
        <v>4</v>
      </c>
      <c r="C14" s="17">
        <v>25570000</v>
      </c>
      <c r="D14" s="17">
        <v>21350000</v>
      </c>
      <c r="E14" s="18">
        <f t="shared" si="0"/>
        <v>4220000</v>
      </c>
      <c r="F14" s="22">
        <f t="shared" si="1"/>
        <v>83.496284708642946</v>
      </c>
      <c r="H14" s="5"/>
      <c r="J14" s="6"/>
    </row>
    <row r="15" spans="1:10" ht="18" customHeight="1">
      <c r="A15" s="11">
        <f t="shared" si="2"/>
        <v>5</v>
      </c>
      <c r="B15" s="15" t="s">
        <v>3</v>
      </c>
      <c r="C15" s="17">
        <v>53600000</v>
      </c>
      <c r="D15" s="17">
        <v>53466000</v>
      </c>
      <c r="E15" s="18">
        <f t="shared" si="0"/>
        <v>134000</v>
      </c>
      <c r="F15" s="22">
        <f t="shared" si="1"/>
        <v>99.75</v>
      </c>
      <c r="H15" s="5"/>
      <c r="J15" s="6"/>
    </row>
    <row r="16" spans="1:10" ht="18" customHeight="1">
      <c r="A16" s="11">
        <f t="shared" si="2"/>
        <v>6</v>
      </c>
      <c r="B16" s="15" t="s">
        <v>16</v>
      </c>
      <c r="C16" s="17">
        <v>394665000</v>
      </c>
      <c r="D16" s="17">
        <v>394305418</v>
      </c>
      <c r="E16" s="18">
        <f t="shared" si="0"/>
        <v>359582</v>
      </c>
      <c r="F16" s="22">
        <f t="shared" si="1"/>
        <v>99.908889311187963</v>
      </c>
      <c r="H16" s="5"/>
      <c r="J16" s="6"/>
    </row>
    <row r="17" spans="1:10" ht="18" customHeight="1">
      <c r="A17" s="11">
        <f t="shared" si="2"/>
        <v>7</v>
      </c>
      <c r="B17" s="15" t="s">
        <v>29</v>
      </c>
      <c r="C17" s="17">
        <v>30000000</v>
      </c>
      <c r="D17" s="17">
        <v>27459000</v>
      </c>
      <c r="E17" s="18">
        <f t="shared" ref="E17" si="3">C17-D17</f>
        <v>2541000</v>
      </c>
      <c r="F17" s="22">
        <f t="shared" ref="F17" si="4">D17/C17*100</f>
        <v>91.53</v>
      </c>
      <c r="H17" s="5"/>
      <c r="J17" s="6"/>
    </row>
    <row r="18" spans="1:10" ht="18" customHeight="1">
      <c r="A18" s="11">
        <f t="shared" si="2"/>
        <v>8</v>
      </c>
      <c r="B18" s="15" t="s">
        <v>17</v>
      </c>
      <c r="C18" s="17">
        <v>39400000</v>
      </c>
      <c r="D18" s="17">
        <v>39400000</v>
      </c>
      <c r="E18" s="18">
        <f t="shared" si="0"/>
        <v>0</v>
      </c>
      <c r="F18" s="22">
        <f t="shared" si="1"/>
        <v>100</v>
      </c>
      <c r="H18" s="25"/>
      <c r="J18" s="6"/>
    </row>
    <row r="19" spans="1:10" ht="18" customHeight="1">
      <c r="A19" s="11">
        <f t="shared" si="2"/>
        <v>9</v>
      </c>
      <c r="B19" s="15" t="s">
        <v>18</v>
      </c>
      <c r="C19" s="17">
        <v>2176575000</v>
      </c>
      <c r="D19" s="17">
        <v>2176000000</v>
      </c>
      <c r="E19" s="18">
        <f t="shared" si="0"/>
        <v>575000</v>
      </c>
      <c r="F19" s="22">
        <f t="shared" si="1"/>
        <v>99.973582348414368</v>
      </c>
      <c r="H19" s="5"/>
      <c r="J19" s="6"/>
    </row>
    <row r="20" spans="1:10" ht="18" customHeight="1">
      <c r="A20" s="11">
        <f t="shared" si="2"/>
        <v>10</v>
      </c>
      <c r="B20" s="15" t="s">
        <v>5</v>
      </c>
      <c r="C20" s="17">
        <v>924625000</v>
      </c>
      <c r="D20" s="17">
        <v>891225000</v>
      </c>
      <c r="E20" s="18">
        <f t="shared" si="0"/>
        <v>33400000</v>
      </c>
      <c r="F20" s="22">
        <f t="shared" si="1"/>
        <v>96.387724753278363</v>
      </c>
      <c r="H20" s="5"/>
      <c r="J20" s="6"/>
    </row>
    <row r="21" spans="1:10" ht="18" customHeight="1">
      <c r="A21" s="11">
        <f t="shared" si="2"/>
        <v>11</v>
      </c>
      <c r="B21" s="15" t="s">
        <v>25</v>
      </c>
      <c r="C21" s="17">
        <v>301950000</v>
      </c>
      <c r="D21" s="17">
        <v>301725000</v>
      </c>
      <c r="E21" s="18">
        <f t="shared" si="0"/>
        <v>225000</v>
      </c>
      <c r="F21" s="22">
        <f t="shared" si="1"/>
        <v>99.925484351713862</v>
      </c>
      <c r="H21" s="5"/>
      <c r="J21" s="6"/>
    </row>
    <row r="22" spans="1:10" ht="18" customHeight="1">
      <c r="A22" s="11">
        <f t="shared" si="2"/>
        <v>12</v>
      </c>
      <c r="B22" s="15" t="s">
        <v>19</v>
      </c>
      <c r="C22" s="17">
        <v>800000000</v>
      </c>
      <c r="D22" s="17">
        <v>796950000</v>
      </c>
      <c r="E22" s="18">
        <f t="shared" si="0"/>
        <v>3050000</v>
      </c>
      <c r="F22" s="22">
        <f t="shared" si="1"/>
        <v>99.618750000000006</v>
      </c>
      <c r="H22" s="5"/>
      <c r="J22" s="6"/>
    </row>
    <row r="23" spans="1:10" ht="18" customHeight="1">
      <c r="A23" s="11">
        <f t="shared" si="2"/>
        <v>13</v>
      </c>
      <c r="B23" s="15" t="s">
        <v>6</v>
      </c>
      <c r="C23" s="17">
        <v>185200000</v>
      </c>
      <c r="D23" s="17">
        <v>180470700</v>
      </c>
      <c r="E23" s="18">
        <f t="shared" si="0"/>
        <v>4729300</v>
      </c>
      <c r="F23" s="22">
        <f t="shared" si="1"/>
        <v>97.446382289416846</v>
      </c>
      <c r="H23" s="5"/>
      <c r="J23" s="6"/>
    </row>
    <row r="24" spans="1:10" ht="18" customHeight="1">
      <c r="A24" s="11">
        <f t="shared" si="2"/>
        <v>14</v>
      </c>
      <c r="B24" s="15" t="s">
        <v>7</v>
      </c>
      <c r="C24" s="17">
        <v>1918410000</v>
      </c>
      <c r="D24" s="17">
        <v>1885260000</v>
      </c>
      <c r="E24" s="18">
        <f t="shared" si="0"/>
        <v>33150000</v>
      </c>
      <c r="F24" s="22">
        <f t="shared" si="1"/>
        <v>98.272006505387282</v>
      </c>
      <c r="H24" s="5"/>
      <c r="J24" s="6"/>
    </row>
    <row r="25" spans="1:10" ht="18" customHeight="1">
      <c r="A25" s="11">
        <f t="shared" si="2"/>
        <v>15</v>
      </c>
      <c r="B25" s="15" t="s">
        <v>26</v>
      </c>
      <c r="C25" s="17">
        <v>150000000</v>
      </c>
      <c r="D25" s="17">
        <v>121700000</v>
      </c>
      <c r="E25" s="18">
        <f t="shared" si="0"/>
        <v>28300000</v>
      </c>
      <c r="F25" s="22">
        <f t="shared" si="1"/>
        <v>81.13333333333334</v>
      </c>
      <c r="H25" s="5"/>
      <c r="J25" s="6"/>
    </row>
    <row r="26" spans="1:10" ht="18" customHeight="1">
      <c r="A26" s="11">
        <f t="shared" si="2"/>
        <v>16</v>
      </c>
      <c r="B26" s="15" t="s">
        <v>20</v>
      </c>
      <c r="C26" s="17">
        <v>475400000</v>
      </c>
      <c r="D26" s="17">
        <v>460575000</v>
      </c>
      <c r="E26" s="18">
        <f t="shared" si="0"/>
        <v>14825000</v>
      </c>
      <c r="F26" s="22">
        <f t="shared" si="1"/>
        <v>96.881573411863698</v>
      </c>
      <c r="H26" s="5"/>
      <c r="J26" s="6"/>
    </row>
    <row r="27" spans="1:10" ht="18" customHeight="1">
      <c r="A27" s="11">
        <f t="shared" si="2"/>
        <v>17</v>
      </c>
      <c r="B27" s="15" t="s">
        <v>27</v>
      </c>
      <c r="C27" s="17">
        <v>200000000</v>
      </c>
      <c r="D27" s="17">
        <v>199434800</v>
      </c>
      <c r="E27" s="18">
        <f t="shared" si="0"/>
        <v>565200</v>
      </c>
      <c r="F27" s="22">
        <f t="shared" si="1"/>
        <v>99.717399999999998</v>
      </c>
      <c r="H27" s="5"/>
      <c r="J27" s="6"/>
    </row>
    <row r="28" spans="1:10" ht="18" customHeight="1">
      <c r="A28" s="11">
        <f t="shared" si="2"/>
        <v>18</v>
      </c>
      <c r="B28" s="15" t="s">
        <v>28</v>
      </c>
      <c r="C28" s="17">
        <v>270000000</v>
      </c>
      <c r="D28" s="17">
        <v>268290000</v>
      </c>
      <c r="E28" s="18">
        <f t="shared" si="0"/>
        <v>1710000</v>
      </c>
      <c r="F28" s="22">
        <f>D28/C28*100</f>
        <v>99.366666666666674</v>
      </c>
      <c r="H28" s="5"/>
      <c r="J28" s="6"/>
    </row>
    <row r="29" spans="1:10" ht="21" customHeight="1">
      <c r="A29" s="31" t="s">
        <v>11</v>
      </c>
      <c r="B29" s="32"/>
      <c r="C29" s="21">
        <f>SUM(C9:C28)</f>
        <v>15054516493</v>
      </c>
      <c r="D29" s="21">
        <f>SUM(D9:D28)</f>
        <v>14751490280</v>
      </c>
      <c r="E29" s="21">
        <f>SUM(E9:E28)</f>
        <v>303026213</v>
      </c>
      <c r="F29" s="24">
        <f>D29/C29*100</f>
        <v>97.987140848124213</v>
      </c>
      <c r="H29" s="9"/>
      <c r="J29" s="10"/>
    </row>
    <row r="30" spans="1:10" ht="11.45" customHeight="1">
      <c r="A30" s="3"/>
    </row>
    <row r="31" spans="1:10" ht="11.45" customHeight="1">
      <c r="A31" s="2"/>
    </row>
    <row r="32" spans="1:10" ht="11.45" customHeight="1">
      <c r="A32" s="3"/>
    </row>
    <row r="33" spans="1:1" ht="11.45" customHeight="1">
      <c r="A33" s="2"/>
    </row>
    <row r="34" spans="1:1" ht="11.45" customHeight="1">
      <c r="A34" s="2"/>
    </row>
    <row r="35" spans="1:1" ht="11.45" customHeight="1">
      <c r="A35" s="3"/>
    </row>
    <row r="36" spans="1:1">
      <c r="A36" s="2"/>
    </row>
    <row r="39" spans="1:1">
      <c r="A39" s="3"/>
    </row>
  </sheetData>
  <mergeCells count="11">
    <mergeCell ref="A2:F2"/>
    <mergeCell ref="A1:F1"/>
    <mergeCell ref="C6:C7"/>
    <mergeCell ref="B6:B7"/>
    <mergeCell ref="A29:B29"/>
    <mergeCell ref="A3:F3"/>
    <mergeCell ref="A6:A7"/>
    <mergeCell ref="D6:D7"/>
    <mergeCell ref="E6:E7"/>
    <mergeCell ref="F6:F7"/>
    <mergeCell ref="A4:F4"/>
  </mergeCells>
  <printOptions horizontalCentered="1"/>
  <pageMargins left="1.1811023622047245" right="0.19685039370078741" top="0.39370078740157483" bottom="0.39370078740157483" header="0.15748031496062992" footer="0.19685039370078741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 DESEMBER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2020-01-02T04:34:43Z</cp:lastPrinted>
  <dcterms:created xsi:type="dcterms:W3CDTF">2018-10-26T05:57:35Z</dcterms:created>
  <dcterms:modified xsi:type="dcterms:W3CDTF">2020-08-03T06:37:02Z</dcterms:modified>
</cp:coreProperties>
</file>