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15600" windowHeight="7440" activeTab="2"/>
  </bookViews>
  <sheets>
    <sheet name="2021 perubahan" sheetId="2" r:id="rId1"/>
    <sheet name="APRIL 2022 " sheetId="4" r:id="rId2"/>
    <sheet name="Mei 2022" sheetId="3" r:id="rId3"/>
  </sheets>
  <definedNames>
    <definedName name="_xlnm.Print_Area" localSheetId="0">'2021 perubahan'!$A$1:$S$152</definedName>
    <definedName name="_xlnm.Print_Area" localSheetId="1">'APRIL 2022 '!$A$1:$S$141</definedName>
    <definedName name="_xlnm.Print_Area" localSheetId="2">'Mei 2022'!$A$1:$S$150</definedName>
    <definedName name="_xlnm.Print_Titles" localSheetId="0">'2021 perubahan'!$4:$6</definedName>
    <definedName name="_xlnm.Print_Titles" localSheetId="1">'APRIL 2022 '!$4:$6</definedName>
    <definedName name="_xlnm.Print_Titles" localSheetId="2">'Mei 2022'!$4:$6</definedName>
  </definedNames>
  <calcPr calcId="144525"/>
</workbook>
</file>

<file path=xl/calcChain.xml><?xml version="1.0" encoding="utf-8"?>
<calcChain xmlns="http://schemas.openxmlformats.org/spreadsheetml/2006/main">
  <c r="H131" i="4" l="1"/>
  <c r="H134" i="4" s="1"/>
  <c r="H137" i="4" s="1"/>
  <c r="H140" i="4" s="1"/>
  <c r="F131" i="4"/>
  <c r="F134" i="4" s="1"/>
  <c r="F137" i="4" s="1"/>
  <c r="F140" i="4" s="1"/>
  <c r="I119" i="4"/>
  <c r="I100" i="4"/>
  <c r="I93" i="4"/>
  <c r="Q84" i="4"/>
  <c r="I84" i="4"/>
  <c r="I78" i="4"/>
  <c r="Q74" i="4"/>
  <c r="I74" i="4"/>
  <c r="Q70" i="4"/>
  <c r="I70" i="4"/>
  <c r="I64" i="4"/>
  <c r="I59" i="4"/>
  <c r="I52" i="4"/>
  <c r="Q48" i="4"/>
  <c r="Q43" i="4"/>
  <c r="I39" i="4"/>
  <c r="I32" i="4"/>
  <c r="I32" i="3" l="1"/>
  <c r="H131" i="3"/>
  <c r="H134" i="3" s="1"/>
  <c r="H137" i="3" s="1"/>
  <c r="F131" i="3"/>
  <c r="F134" i="3" s="1"/>
  <c r="F137" i="3" s="1"/>
  <c r="I119" i="3"/>
  <c r="I95" i="3"/>
  <c r="I88" i="3"/>
  <c r="Q79" i="3"/>
  <c r="I79" i="3"/>
  <c r="I73" i="3"/>
  <c r="Q69" i="3"/>
  <c r="I69" i="3"/>
  <c r="Q65" i="3"/>
  <c r="I65" i="3"/>
  <c r="I59" i="3"/>
  <c r="I102" i="3"/>
  <c r="I52" i="3"/>
  <c r="Q48" i="3"/>
  <c r="Q43" i="3"/>
  <c r="I39" i="3"/>
  <c r="H131" i="2" l="1"/>
  <c r="H134" i="2" s="1"/>
  <c r="H137" i="2" s="1"/>
  <c r="H140" i="2" s="1"/>
  <c r="F131" i="2"/>
  <c r="F134" i="2" s="1"/>
  <c r="F137" i="2" s="1"/>
  <c r="F140" i="2" s="1"/>
  <c r="I119" i="2"/>
  <c r="I105" i="2"/>
  <c r="I98" i="2"/>
  <c r="Q89" i="2"/>
  <c r="I89" i="2"/>
  <c r="I83" i="2"/>
  <c r="Q79" i="2"/>
  <c r="I79" i="2"/>
  <c r="Q75" i="2"/>
  <c r="I75" i="2"/>
  <c r="I69" i="2"/>
  <c r="I64" i="2"/>
  <c r="I57" i="2"/>
  <c r="Q53" i="2"/>
  <c r="Q48" i="2"/>
  <c r="I44" i="2"/>
  <c r="I32" i="2"/>
  <c r="Q24" i="2"/>
  <c r="I24" i="2"/>
  <c r="H24" i="2"/>
  <c r="H32" i="2" s="1"/>
  <c r="H44" i="2" s="1"/>
</calcChain>
</file>

<file path=xl/sharedStrings.xml><?xml version="1.0" encoding="utf-8"?>
<sst xmlns="http://schemas.openxmlformats.org/spreadsheetml/2006/main" count="1126" uniqueCount="379">
  <si>
    <t>DAFTAR URUT KEPANGKATAN PEGAWAI DINAS SOSIAL KOTA SERANG</t>
  </si>
  <si>
    <t>No</t>
  </si>
  <si>
    <t xml:space="preserve">Nama </t>
  </si>
  <si>
    <t>Tempat  Tanggal Lahir</t>
  </si>
  <si>
    <t>Nip</t>
  </si>
  <si>
    <t>Pangkat</t>
  </si>
  <si>
    <t>Jabatan</t>
  </si>
  <si>
    <t>Masa Kerja</t>
  </si>
  <si>
    <t>Latihan Jabatan</t>
  </si>
  <si>
    <t>Pendidikan</t>
  </si>
  <si>
    <t>Usia</t>
  </si>
  <si>
    <t>Catatan Mutasi Kepegawaian</t>
  </si>
  <si>
    <t>Ket</t>
  </si>
  <si>
    <t>Gol Ruang</t>
  </si>
  <si>
    <t>TMT</t>
  </si>
  <si>
    <t>Definitif</t>
  </si>
  <si>
    <t>Thn</t>
  </si>
  <si>
    <t>Bln</t>
  </si>
  <si>
    <t>Diklat</t>
  </si>
  <si>
    <t>Jam</t>
  </si>
  <si>
    <t>Formal</t>
  </si>
  <si>
    <t>Jurusan</t>
  </si>
  <si>
    <t>Drs. H. MOCH. POPPY NOPRIADI, M.Si</t>
  </si>
  <si>
    <t>Bandung</t>
  </si>
  <si>
    <t>19721112 199203 1 001</t>
  </si>
  <si>
    <t>Kepala Dinas Sosial Kota Serang</t>
  </si>
  <si>
    <t>Diklat PIM II</t>
  </si>
  <si>
    <t>S3</t>
  </si>
  <si>
    <t>Kandidat Doktor Kebijakan Publik</t>
  </si>
  <si>
    <t>1. Kabid Perencanaan Makro BAPPEDA Kota Serang</t>
  </si>
  <si>
    <t>2. Kabid Pemberdayaan BPMPKB Kota Serang</t>
  </si>
  <si>
    <t>3. Kabag Humas dan Protokol SETDA Kota Serang</t>
  </si>
  <si>
    <t>4. Staf Ahli Walikota Bid.Pembangunan</t>
  </si>
  <si>
    <t>5. Asisten Daerah Bidang Ekbang dan Kesra</t>
  </si>
  <si>
    <t>6. Plt Kepala Dinas Pemuda dan Olahraga</t>
  </si>
  <si>
    <t>7. Plt Kepala Dinas Lingkungan Hidup</t>
  </si>
  <si>
    <t>8. Plt Asisten Daerah Bidang Administrasi Umum</t>
  </si>
  <si>
    <t>9. Kepala Dinas Sosial 2019  s/d sekarang</t>
  </si>
  <si>
    <t>Prajab</t>
  </si>
  <si>
    <t>S1</t>
  </si>
  <si>
    <t xml:space="preserve"> </t>
  </si>
  <si>
    <t>S2</t>
  </si>
  <si>
    <t>IV/a</t>
  </si>
  <si>
    <t>SI</t>
  </si>
  <si>
    <t>Manajemen</t>
  </si>
  <si>
    <t>HJ. IMAS LASTURIAH,S.Pd,M.Si</t>
  </si>
  <si>
    <t>Serang,           21-10-1969</t>
  </si>
  <si>
    <t>19691021 199702 2 001</t>
  </si>
  <si>
    <t>Prajab TK II</t>
  </si>
  <si>
    <t>-</t>
  </si>
  <si>
    <t>Pendidikan Bahasa &amp; Sastra</t>
  </si>
  <si>
    <t xml:space="preserve">1. UPT Walantaka Serang  1997   </t>
  </si>
  <si>
    <t>2. Kasi Penyuluhan th. 2012 - 2016</t>
  </si>
  <si>
    <t>Administrasi Pendidikan</t>
  </si>
  <si>
    <t>3. Kasi penyuluhan Kesos dan pengelolaan sumber dana bantuan sosial Tahun 2017 s/d Sekarang</t>
  </si>
  <si>
    <t>DESI ASMAWATI, SKM</t>
  </si>
  <si>
    <t>Serang,           26-12-1986</t>
  </si>
  <si>
    <t>19861226 201101 2 004</t>
  </si>
  <si>
    <t>Kesehatan Masyarakat</t>
  </si>
  <si>
    <t>1. Puskesmas Kasemen UPT.Kec Kasemen Kota Serang</t>
  </si>
  <si>
    <t>2. Pelaksana Puskesmas Kasemen UPT.Kec Kasemen Kota Serang</t>
  </si>
  <si>
    <t>3. Fungsional Umum Dinkes Kota Serang</t>
  </si>
  <si>
    <t>4. Kasi Kesejahteraan Sosial Kec,Serang Kota Serang</t>
  </si>
  <si>
    <t>III/d</t>
  </si>
  <si>
    <t xml:space="preserve">Diklatpim IV </t>
  </si>
  <si>
    <t>IIP MUHAMAD ARIF,S.Pd</t>
  </si>
  <si>
    <t>Serang,                              4/9/1968</t>
  </si>
  <si>
    <t>19680904 199005 1 001</t>
  </si>
  <si>
    <t>Prajab TK.II</t>
  </si>
  <si>
    <t xml:space="preserve">1. Dindik Th.1990 - 2011          </t>
  </si>
  <si>
    <t>2. Disnaker 2011</t>
  </si>
  <si>
    <t xml:space="preserve">3. Dindik 2011 - 2012 </t>
  </si>
  <si>
    <t>4. Kasi Nilai2 NK3 Dinas Sosial 2012 - 2016</t>
  </si>
  <si>
    <t>5. Kasi Kepahlawanan,Keperintisan, Kejuangan, Kesetiakawanan dan Restorasi Sosial di  Dinas Sosial Kota Serang Tahun 2017  s/d Sekarang</t>
  </si>
  <si>
    <t>HJ.VENI MARYATI, SKM, MM</t>
  </si>
  <si>
    <t>Serang,        10-04-1970</t>
  </si>
  <si>
    <t>19700410 199103 2 005</t>
  </si>
  <si>
    <t>Kasubag Umum&amp; Kepegawaian</t>
  </si>
  <si>
    <t xml:space="preserve">1. Kasubag TU PKM Kasemen 2008 </t>
  </si>
  <si>
    <t>2. Kasubag TU Dinkes Th.2010</t>
  </si>
  <si>
    <t>3. Kasubag Umum dan Kepegawaian di  Dinsos Th. 2012 s/d Sekarang</t>
  </si>
  <si>
    <t>TATANG SUTRISNO, M.Pd</t>
  </si>
  <si>
    <t>Ciamis, 11-02-1966</t>
  </si>
  <si>
    <t>19660211 199212 1 003</t>
  </si>
  <si>
    <t>Kurikulum</t>
  </si>
  <si>
    <t xml:space="preserve">1. SDN 9 Kota Serang                  </t>
  </si>
  <si>
    <t>JATI'AH, S.Pd, MM</t>
  </si>
  <si>
    <t>Serang,  09/03/1980</t>
  </si>
  <si>
    <t>19800309 200801 2 010</t>
  </si>
  <si>
    <t>III/c</t>
  </si>
  <si>
    <t xml:space="preserve">1. Kasi Ekonomi Pembangunan dan Pemberdayaan Masyarakat, Kel.Drangong, Kec Taktakan Kota Serang             </t>
  </si>
  <si>
    <t>ELIN HERLINA SE, M.Si</t>
  </si>
  <si>
    <t>Serang,       18-01-1980</t>
  </si>
  <si>
    <t>19800118 200501 2 015</t>
  </si>
  <si>
    <t>D3</t>
  </si>
  <si>
    <t>Manajemen Pemasaran</t>
  </si>
  <si>
    <t>1. kasie Pemberdayaan Masyarakat Tahun 2011 di Pemkot Cilegon</t>
  </si>
  <si>
    <t>PIM IV</t>
  </si>
  <si>
    <t>2.  Kepala Sub Bagian Program Evaluasi dan Pelaporan Tahun 2018</t>
  </si>
  <si>
    <t>Magister Ilmu Administrasi</t>
  </si>
  <si>
    <t>EKA FAKSI, SKM</t>
  </si>
  <si>
    <t>19800424 200902 1 003</t>
  </si>
  <si>
    <t>Kesehatan keselamatan kerja industri</t>
  </si>
  <si>
    <t>1. Kasi Rehsos Penyandang Disabilitas Dinas Sosial s/d Sekarang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</si>
  <si>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</si>
  <si>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Kepala Dinas Sosial</t>
  </si>
  <si>
    <t xml:space="preserve">   </t>
  </si>
  <si>
    <t>Kota Serang</t>
  </si>
  <si>
    <t>Drs. H. MOCH  POPPY NOPRIADI, M.Si</t>
  </si>
  <si>
    <t>NIP. 19721112 199203 1 001</t>
  </si>
  <si>
    <t>IV/c</t>
  </si>
  <si>
    <t>4. Pelaksana Bagian Kasi pengelolaan data kemiskinan Tahun 2018 s/d Sekarang</t>
  </si>
  <si>
    <t>prajab</t>
  </si>
  <si>
    <t>Diklatpim IV</t>
  </si>
  <si>
    <t xml:space="preserve">Prajab </t>
  </si>
  <si>
    <t>Dr. H. HUDORI KA, M.Pd</t>
  </si>
  <si>
    <t>Lebak, 29 Februari 1964</t>
  </si>
  <si>
    <t>19640229 198803 1 007</t>
  </si>
  <si>
    <t>IV/b</t>
  </si>
  <si>
    <t>Sekertaris Dinas Sosial Kota Serang</t>
  </si>
  <si>
    <t>Manajemen Pendidikan</t>
  </si>
  <si>
    <t>1. Kepala SeksiPengendalian Kependudukan pada Dinas Kependudukan, Catatan Sipil,Tenaga Kerja dan Transmigrasi</t>
  </si>
  <si>
    <t>2. Kepala Sub Bagian Program, Evaluasi dan Pelaporan Dinas Kependudukan, Catatan Sipil, Sosial dan Tenaga Kerja</t>
  </si>
  <si>
    <t>3. Kepala Bidang Kependudukan Dinas Kependudukan, Catatan Sipil, Sosial dan Tenaga Kerja</t>
  </si>
  <si>
    <t>4. Kepala Bidang Pengelolaan Informasi Administrasi Kependudukan Dinas Kependudukan dan Pencatatan Sipil</t>
  </si>
  <si>
    <t>5. Kepala Bidang Dokumentasi dan Pengembangan Penduduk Dinas Kependudukan dan Pencatatan Sipil</t>
  </si>
  <si>
    <t>6. Sekertaris Dinas Kependududkan dan Pencatatan Sipil Kota Serang</t>
  </si>
  <si>
    <t>7. Kepala Bidang Administrasi Kesra Sekretaris Daerah Kota Serang</t>
  </si>
  <si>
    <t>AHMAD SAMLAWI, S.Ag, M.Si</t>
  </si>
  <si>
    <t>Serang,           10-10-1968</t>
  </si>
  <si>
    <t>19681010 199303 1 008</t>
  </si>
  <si>
    <t>IV.a</t>
  </si>
  <si>
    <t>Diklat Pim-IV</t>
  </si>
  <si>
    <t>Syariah</t>
  </si>
  <si>
    <t xml:space="preserve">1. Kel.Krundang                                                  </t>
  </si>
  <si>
    <t>2. Lurah Gelam</t>
  </si>
  <si>
    <t>3.Lurah Tembong</t>
  </si>
  <si>
    <t>Administrasi</t>
  </si>
  <si>
    <t>4. Kasi Tantrib Kel.Taktakan</t>
  </si>
  <si>
    <t>5. Kasi KTK-PM Dinas Sosial 2012-2016</t>
  </si>
  <si>
    <t>6. Kasi Jaminan Sosial Keluarga th.2017 - skrg</t>
  </si>
  <si>
    <t>7. Sekretaris Camat Kecamatan Cipocok</t>
  </si>
  <si>
    <t>Drs. H. LILI MUTAWALI, M.Pd</t>
  </si>
  <si>
    <t>Pandeglang, 19-07-1965</t>
  </si>
  <si>
    <t>19650719 199112 1 001</t>
  </si>
  <si>
    <t xml:space="preserve">Kepala Bidang Pemberdayaan Sosial Dinas Sosial Kota Serang </t>
  </si>
  <si>
    <t>WIWI LARAS WIJAYANTI, S.Pd, M.Pd</t>
  </si>
  <si>
    <t>Serang, 17-11-1971</t>
  </si>
  <si>
    <t>19711117 199512 2 002</t>
  </si>
  <si>
    <t>Kepala Bidang Rehabilitasi Sosial Dinas Sosial Kota Serang</t>
  </si>
  <si>
    <t>Pengembangan Kurikulum</t>
  </si>
  <si>
    <t>1. Kepala Bidang Tata Usaha Rumah Sakit Umum Daerah Kota Serang</t>
  </si>
  <si>
    <t>8. Sekretaris Dinas Sosial Kota Serang 2021 s/d Sekarang</t>
  </si>
  <si>
    <t>8. Kepala Bidang Perlindungan Jaminan Sosial Dinas Sosial Kota Serang 2021 s/d Sekarang</t>
  </si>
  <si>
    <t>2. Kepala Bidang Rehabilitasi Sosial Dinas Sosial Kota Serang 2021 s/d Sekarang</t>
  </si>
  <si>
    <t>Kepala Bidang Perlindungan dan Jaminan Sosial Dinas Sosial Kota Srerang</t>
  </si>
  <si>
    <t>SITI HERLIN DUANI, S.Pd</t>
  </si>
  <si>
    <t>Serang, 06-02-1965</t>
  </si>
  <si>
    <t>19650602 198410 2 003</t>
  </si>
  <si>
    <t>diklatpim IV</t>
  </si>
  <si>
    <t>PPKN</t>
  </si>
  <si>
    <t>1. Kepala Sub Bagian TU UPT Sanggar Kegiatan Belajar Dinas Pendidikan 2011</t>
  </si>
  <si>
    <t>2. Kepala Sub Bagian TU Pendidikan Kecamatan Curug 2012</t>
  </si>
  <si>
    <t>3. Kepala Sub Bagian TU UPT Dinas Pendidikan dan Kebudayaan Kec. Walantaka Kota Serang 2017</t>
  </si>
  <si>
    <t>4. Kepala Seksi Kelembagaan dan Sarana Prasarana SD Dinas Pendidikan dan Kebudayaan Kota Serang 2019</t>
  </si>
  <si>
    <t>5. Kasi Peserta didik dan Pembangunan Karakter Bidang Sekolah Dasar Dinas Pendidikan dan kebudayaan Kota Srang 2019</t>
  </si>
  <si>
    <t>6. Kepala Seksi Perlindungan Jaminan Sosial Keluarga Dinas Sosial Kota Serang 2021 s/d Sekarang</t>
  </si>
  <si>
    <t>3. Kasi Perlindungan Korban Bencana Alam dan Bencana Sosial Kota Serang 2021 S/d Sekarang</t>
  </si>
  <si>
    <t>2. Kasi Perlindungan Sosial Korban Bencana Tahun 2012</t>
  </si>
  <si>
    <t>IDA NURFAIDA, S.Sos, M.Si</t>
  </si>
  <si>
    <t>Serang, 15-10-1976</t>
  </si>
  <si>
    <t>19761015 200902 2 002</t>
  </si>
  <si>
    <t>Kepala Bidang Penanganan Fakir Miskin Dinas Sosial Kota Serang</t>
  </si>
  <si>
    <t xml:space="preserve">1. Kasi Kesos 2012 </t>
  </si>
  <si>
    <t>2. Kepala UPT PBB-P2 Kecamatan Cipocok Jaya Dinas Pengelolaan Keuangan Daerah 2014</t>
  </si>
  <si>
    <t>3. Kepala Dinas Perpustakaan dan Kearsipan Kota Serang 2017</t>
  </si>
  <si>
    <t xml:space="preserve">4. Kepala Bidang Kepemudaan </t>
  </si>
  <si>
    <t>5. Kepala Bidang Penanganan Fakir Miskin Dinas sosial Kota Serang 2021 S/d Seakarang</t>
  </si>
  <si>
    <t>Drs. TOTO SUHARTO</t>
  </si>
  <si>
    <t>Serang,       30-06-1965</t>
  </si>
  <si>
    <t>19650630 199312 1 001</t>
  </si>
  <si>
    <t>Ilmu Pendidikan</t>
  </si>
  <si>
    <t>1. Kepala UPT BKPKS Kecamatan Padarincang BKPKS Kabupaten Serang 2008</t>
  </si>
  <si>
    <t>2. Kepala Seksi Kesenian Dispora Parbud Kota Serang 2008</t>
  </si>
  <si>
    <t>3. Kepala Seksi Pengembangan Pariwisata Disporapar Kota Serang 2014</t>
  </si>
  <si>
    <t>4. Kepala Seksi Pengembangan Destinasi dan Objek Daya Tarik Wisata Disparpora Kota Serang 2017</t>
  </si>
  <si>
    <t>5. Kepala Seksi Fasilitasi Bantuan Sosial dan Penataan Lingkungan Sosial Dinas Sosial Kota Serang 2021 - sekarang</t>
  </si>
  <si>
    <t>2. Kasi Perlindungan Penyelenggaraan Pembaayaran Masyarakat terhadap Kesiapasiagaan Bencana Dinas Sosial Kota Serang 2021 s/d Sekarang</t>
  </si>
  <si>
    <t>5. Kasi RTS &amp; Eks.Penyalahgunaan NAPZA dan Perdagangan Orang Dinas Sosial Kota Serang 2020 s/d Sekarang</t>
  </si>
  <si>
    <t>Ns. DURATUN CHOLILAH, S.Kep</t>
  </si>
  <si>
    <t>Serang, 10-05-1979</t>
  </si>
  <si>
    <t>19790510 200604 2 026</t>
  </si>
  <si>
    <t>diklat prajab</t>
  </si>
  <si>
    <t>ilmu keperawatan</t>
  </si>
  <si>
    <t>1. Kasi Pemerintahan UmunKelurahan Pipitan  Kec. Walantaka Kota Serang  thn 2017</t>
  </si>
  <si>
    <t>2. Kepala Sub Bagian Taata Usaha UPT. Gudang Obat dan Perbekalan Dinas Kesehatana Kota Serang Thn 2018</t>
  </si>
  <si>
    <t>3. Kasi Kesejahteraan Sosial Kelurahan Pancur Kec. Taktakan Kota Serang Thn 2019</t>
  </si>
  <si>
    <t>4. Kasi Ekonomi Pembangunan dan Pemberdayaan Masyarakat Kelurahan Panancangan Kecamatan Cipocok Jaya Kota Serang Thn 2019</t>
  </si>
  <si>
    <t>5. Kasi Promosi Kesehatan dan Pemberdayaan Masyarakat Dinas Kesehatan Kota Serang 2019</t>
  </si>
  <si>
    <t>6.  Kasi Kasi Rehabilitasi Sosial Penyandang Disabilitas Dinas Sosial Kota Serang Thn 2021 S/d Sekarang</t>
  </si>
  <si>
    <t xml:space="preserve">2. Kasi Penangan Fakir Miskin Dinas Sosial th 2019 </t>
  </si>
  <si>
    <t>3. Kasi Pendataan dan Pengelolaan Data Kemiskinan Dinas Sosial Kota Serang Thn 2021 s/d Sekarang</t>
  </si>
  <si>
    <t>DIKY SUMAKARYA, S.S, M.Si</t>
  </si>
  <si>
    <t>Serang, 14-03-1985</t>
  </si>
  <si>
    <t>19850314 201001 1 010</t>
  </si>
  <si>
    <t>Ddiklat Prajab</t>
  </si>
  <si>
    <t>Diklat pim</t>
  </si>
  <si>
    <t>Magister ilmu Administrasi</t>
  </si>
  <si>
    <t>1. Kasi Tata Pemerintah Kelurahan Klodran Kec. Walantaka Thn 2012</t>
  </si>
  <si>
    <t>2. Sekertaris Kelurahan Dalung Kec. Cipocok Jaya Thn 2012</t>
  </si>
  <si>
    <t>3. Kasi Infrastruktur Teknologi Komunikasi dan Informasi Thn 2017</t>
  </si>
  <si>
    <t>4. Kepala Sub Bidang Penetapan dan Pelayanan BPKAD Thn 2018</t>
  </si>
  <si>
    <t>5. Kasubbid PAD Bukan Pajak BPKAD Thn 2019</t>
  </si>
  <si>
    <t>6. Kasi Pengembangan Potensi Pendamping Bansos Thn 2021 s/d Sekarang</t>
  </si>
  <si>
    <t>ADHAN RAMDHAN, S.Sos.I, M.Si</t>
  </si>
  <si>
    <t>Serang,         9-06-1985</t>
  </si>
  <si>
    <t xml:space="preserve">Bimtek Simda Keuangan          </t>
  </si>
  <si>
    <t>Komunikasi Penyiaran Islam</t>
  </si>
  <si>
    <t>1. pelaksana  disdukcapil th.2010</t>
  </si>
  <si>
    <t>Diklat Prajabatan</t>
  </si>
  <si>
    <t>Administrasi  Daerah</t>
  </si>
  <si>
    <t>2. bendahara dinsos kota TH. 2011-2016</t>
  </si>
  <si>
    <t>3.Kasubag Keuangan Th.2017</t>
  </si>
  <si>
    <t>19850609  201001  1  003</t>
  </si>
  <si>
    <t>4. Kasubag PEP Thn 2021 s/d Sekarang</t>
  </si>
  <si>
    <t>III/a</t>
  </si>
  <si>
    <t>ABDUL AZIZ, S.Psi</t>
  </si>
  <si>
    <t>Serang, 05-09-1993</t>
  </si>
  <si>
    <t>19930905 202012 1 007</t>
  </si>
  <si>
    <t>1. CPNS-Seksi Rehabilitas Anak dan Lanjut Usia Dinas Sosial Kota Serang Thn 2021</t>
  </si>
  <si>
    <t>Psikologi</t>
  </si>
  <si>
    <t>BELINDA, SE</t>
  </si>
  <si>
    <t>Serang, 19-11-1993</t>
  </si>
  <si>
    <t>19931119 202012 2 024</t>
  </si>
  <si>
    <t>Akuntansi</t>
  </si>
  <si>
    <t>1. CPNS- seksi penyuluhan Kesos dan Pengelolaan Sumber Dana Bantuan Sosial Dinas Sosial Kota Serang Thn 2021 s/d sekarang</t>
  </si>
  <si>
    <t>JAMALUDIN, S.Sos</t>
  </si>
  <si>
    <t>19931228 202012 1 007</t>
  </si>
  <si>
    <t>Serang, 28-12-1993</t>
  </si>
  <si>
    <t>CPNS- Seksi Kepahlawanan, keperintisan, kejuangan, kesetiakawanan dan Restorasi Sosial Dinas Sosial Kota Serang</t>
  </si>
  <si>
    <t>Sosiologi</t>
  </si>
  <si>
    <t>1. CPNS- Seksi Kepahlawanan, keperintisan, kejuangan, kesetiakawanan dan Restorasi Sosial Dinas Sosial Kota Serang Thn 2021 s/d sekarang</t>
  </si>
  <si>
    <t>NOVITA SARI, S.Sos</t>
  </si>
  <si>
    <t>Serang, 18-11-1996</t>
  </si>
  <si>
    <t>19961118 202012 2 002</t>
  </si>
  <si>
    <t>Studi Kriminologi</t>
  </si>
  <si>
    <t>1. CPNS- Seksi Pengelolaan Data Kemiskinan, PMKS dan PSKS Dinas Sosial Kota Serang Thn 2021 s/d Sekarang</t>
  </si>
  <si>
    <t>FADILA YUNIA RIZKI, A.Md.Log</t>
  </si>
  <si>
    <t>Pandeglang, 02-06-1997</t>
  </si>
  <si>
    <t>19970602 202012 2 014</t>
  </si>
  <si>
    <t>II/c</t>
  </si>
  <si>
    <t>Administrasi Logistik/</t>
  </si>
  <si>
    <t>1. CPNS-Seksi Perlindungan Sosial Korban Bencana Dinas Sosial Kota Serang</t>
  </si>
  <si>
    <t>Diklat PIM IV</t>
  </si>
  <si>
    <t>Diklat PIM III</t>
  </si>
  <si>
    <t>1. Kepala Sub Bagian Umum dan Kepegawayan Thn. 2008</t>
  </si>
  <si>
    <t>2. Kasi sejarah dan Kepurbakalaan Thn. 2008</t>
  </si>
  <si>
    <t>4. Kasi Kurikulum dan Mutu Pendidikan  SMP Thn. 2009</t>
  </si>
  <si>
    <t>3. Kasi Kelembagaan, Sarana dan Prasarana Thn. 2008</t>
  </si>
  <si>
    <t>5. Kepala Bidang Pembinaan Anak Usia Dini Formal dan Non Formal Thn. 2010</t>
  </si>
  <si>
    <t>6. Kepala Bidang Pembinaan dan Penetapan Tenaga Kerja Thn. 2011</t>
  </si>
  <si>
    <t>7. Kepala Bidang Pembinaan SMA/SMK Thn. 2012</t>
  </si>
  <si>
    <t>8. Kepala Bidang Pembinaan SMA/SMK Thn. 2014</t>
  </si>
  <si>
    <t>9. Kepala Bidang Pembinaan GTK Thn. 2017</t>
  </si>
  <si>
    <t>10. Kepala Bidang Pengendalian Pencemaran dan Kerusakan Lingkungan Thn. 2019</t>
  </si>
  <si>
    <t>11. Kepala Bidang Pembinaan Pendidikan Anak Usia Dini Dinas Pendidikan dan Kebudayaan Kota Serang</t>
  </si>
  <si>
    <t>12. Kepala Bidang Pemberdayaan Sosial Dinas Sosial Kota Serang 2021 s/d Sekarang</t>
  </si>
  <si>
    <t>tuik,           24/04/1980</t>
  </si>
  <si>
    <t xml:space="preserve">S2 </t>
  </si>
  <si>
    <t>ADMINISTRASI</t>
  </si>
  <si>
    <t>MANAJEMEN PEMERINTAH</t>
  </si>
  <si>
    <t xml:space="preserve"> ILMU ADMINISTRASI NEGARA</t>
  </si>
  <si>
    <t>ILMU ADMINISTRASI NEGARA</t>
  </si>
  <si>
    <t>SERJANA KESEHATAN MASYARAKAT</t>
  </si>
  <si>
    <t>MAGISTER MANAJEMEN</t>
  </si>
  <si>
    <t>WAHID MULYANA, S.Sos</t>
  </si>
  <si>
    <t>serang, 01-07-1986</t>
  </si>
  <si>
    <t>19860701 200902 1 001</t>
  </si>
  <si>
    <t>IIII/b</t>
  </si>
  <si>
    <t>Ilmu Administrasi Negara</t>
  </si>
  <si>
    <t xml:space="preserve">1. Kepala Sub Bagian Keuangan, Progream, Evaluasi dan Pelaporan Kecamatan Cipocok Jaya </t>
  </si>
  <si>
    <t>Serang, 01 Mei 2021</t>
  </si>
  <si>
    <t>Penyuluh Sosial Ahli Muda</t>
  </si>
  <si>
    <t>Penggerak Swadaya Masyarakat, Ahli Muda</t>
  </si>
  <si>
    <t>Pekerja Sosial, Ahli Muda</t>
  </si>
  <si>
    <t>Perencana Ahli Muda</t>
  </si>
  <si>
    <t>Pekerja Sosial Ahli Muda</t>
  </si>
  <si>
    <t>Analis Kauangan Pusat dan Derah Ahli Muda</t>
  </si>
  <si>
    <t>7. Penggerak Swadaya Masyarakat, Ahli Muda</t>
  </si>
  <si>
    <t>6. Penyuluh Sosial Ahli Muda</t>
  </si>
  <si>
    <t>4. Penggerak Swadaya Masyarakat, Ahli Mudag</t>
  </si>
  <si>
    <t>3.  Kasi Rehabilitasi Sosial Anak dan Lanjut Usia Dinas Sosial Kota Serang 2021 s/d Sekarang</t>
  </si>
  <si>
    <t>4. Pekerja Sosial, Ahli Muda</t>
  </si>
  <si>
    <t>6. Penggerak Swadaya Masyarakat, Ahli Muda tahun 2022</t>
  </si>
  <si>
    <t>5. Penyuluh Sosial Ahli Muda Tahun 2022</t>
  </si>
  <si>
    <t>5. Perencana Ahli Muda 2022</t>
  </si>
  <si>
    <t>4. Penggerak Swadaya Masyarakat, Ahli Muda Tahun 2022</t>
  </si>
  <si>
    <t>7.  Pekerja Sosial, Ahli Muda Tahun 2022</t>
  </si>
  <si>
    <t>6. Penggerak Swadaya Masyarakat, Ahli Muda Tahun 2022</t>
  </si>
  <si>
    <t>6. Pekerja Sosial Ahli Muda Tahun 2022</t>
  </si>
  <si>
    <t>3. Penggerak Swadaya Masyarakat, Ahli Muda</t>
  </si>
  <si>
    <t>2.Kepala Sub Bagian Program Evaluasi dan Pelaporan dinas pendidikan dan kebudayaan Kota Serang</t>
  </si>
  <si>
    <t>3. Kepala Sub Bagian Keuangan</t>
  </si>
  <si>
    <t>4. Analis Kauangan Pusat dan Derah Ahli Muda</t>
  </si>
  <si>
    <t>TAHUN 2022</t>
  </si>
  <si>
    <t>Seksi Perlindungan Sosial Korban Bencana Dinas Sosial Kota Serang</t>
  </si>
  <si>
    <t>Seksi Pengelolaan Data Kemiskinan, PMKS dan PSKS Dinas Sosial Kota Serang</t>
  </si>
  <si>
    <t>seksi penyuluhan Kesos dan Pengelolaan Sumber Dana Bantuan Sosial Dinas Sosial Kota Serang</t>
  </si>
  <si>
    <t>Seksi Rehabilitas Anak dan Lanjut Usia Dinas Sosial Kota Serang</t>
  </si>
  <si>
    <t>H. SUDIRMAN, SH, M.Si</t>
  </si>
  <si>
    <t>Serang, 21-04-1968</t>
  </si>
  <si>
    <t>196804211988031004</t>
  </si>
  <si>
    <t>1.kepaal Bidang Ketersediaan Farmasi alat Kesehatan Makanan dan Minuman Dinas Kesehatan Kota Serang</t>
  </si>
  <si>
    <t>2. Sekretaris Dinas Sosial Kota searng</t>
  </si>
  <si>
    <t>RT. ANI NUR AINI, S.Pd, M.Si</t>
  </si>
  <si>
    <t>Serang,           01-05-1971</t>
  </si>
  <si>
    <t>19710501 199903 2 006</t>
  </si>
  <si>
    <t>1. Kabid Pencegahan dan pengendaliaan Penyakit Dinas Kesehatan Kota Serang</t>
  </si>
  <si>
    <t>2. Kepala Bidang Perlindungan dan Jaminan Sosial Dinas Sosial Kota Srerang</t>
  </si>
  <si>
    <t>6. Kepala Bidang Pemberdayaan Sosial Dinas Sosial Kota Serang 2022 s/d Sekarang</t>
  </si>
  <si>
    <t>IMAMMUDIN, S.Kom</t>
  </si>
  <si>
    <t>Serang, 20-10-1979</t>
  </si>
  <si>
    <t>1. Kasubag Umum dan Kepegawaian Dinas Pendidiakan dan Kebudayaan Kota Serang</t>
  </si>
  <si>
    <t>2. Kabid penanganan Fakir Miskin Dinas Sosial Kota Serang</t>
  </si>
  <si>
    <t>ONI TRI WAHYUDI, S.KM</t>
  </si>
  <si>
    <t>Pacitan, 22-10-1979</t>
  </si>
  <si>
    <t>19791022 201001 1 008</t>
  </si>
  <si>
    <t>1. Sanitarian Ahli Pertama UPT pusat Kesehatan Masyarakat Singandaru Kecamatan Serang Kota Serang</t>
  </si>
  <si>
    <t>2. Kasi Pemberdaya Sosial Perorangan, Keluarga dan Kelembagaan Masyarakat Sosial Dinas Sosial</t>
  </si>
  <si>
    <t>Sub koordinator Kasi Pemberdaya Sosial Perorangan, Keluarga dan Kelembagaan Masyarakat Sosial Dinas Sosial</t>
  </si>
  <si>
    <t>Kabid Pemberdaya Sosial</t>
  </si>
  <si>
    <t>19791020 201001 1 011</t>
  </si>
  <si>
    <t>WAFA MAUQIFA MARWA, S.Psi</t>
  </si>
  <si>
    <t>Bandung, 27-08-1995</t>
  </si>
  <si>
    <t>19950827 202203 2 019</t>
  </si>
  <si>
    <t>Penyuluh Penanganan Masalah Sosial</t>
  </si>
  <si>
    <t>Psikologi Sosial</t>
  </si>
  <si>
    <t>CPNS</t>
  </si>
  <si>
    <t>JAKA DONY PRATAMA, S.Kesos</t>
  </si>
  <si>
    <t>Jakarta, 02-01-1992</t>
  </si>
  <si>
    <t>19920102 202203 1 009</t>
  </si>
  <si>
    <t>Kesejahteraan Sosial</t>
  </si>
  <si>
    <t>HARITS HIDAYATUL MUSTAFIDZ, S.E</t>
  </si>
  <si>
    <t>Serang, 03-06-1992</t>
  </si>
  <si>
    <t>19920603 202203 1 004</t>
  </si>
  <si>
    <t>Analisis Bencana</t>
  </si>
  <si>
    <t>VINY CANALIA PADIATRI, S.Psi</t>
  </si>
  <si>
    <t>Jakarta Selatan, 16-02-1992</t>
  </si>
  <si>
    <t>19920216 202203 2 010</t>
  </si>
  <si>
    <t>Analisis Masalah Sosial</t>
  </si>
  <si>
    <t>UTIAH, S.Sos</t>
  </si>
  <si>
    <t>Cilegon, 14-09-1996</t>
  </si>
  <si>
    <t>19960914 202203 2 017</t>
  </si>
  <si>
    <t>Sosial</t>
  </si>
  <si>
    <t>RIZKA HAYATUN NISA, S.Sos</t>
  </si>
  <si>
    <t>Tangerang, 02-04-1994</t>
  </si>
  <si>
    <t>19940402 202203 2 013</t>
  </si>
  <si>
    <t>Analisis Program Pemberdayaan Masyarakat dalam Penanganan Masalah Sosial</t>
  </si>
  <si>
    <t>Bimbingan Penyuluhan Islam</t>
  </si>
  <si>
    <t>ARIES SAPTA TARUNA, S.Ak</t>
  </si>
  <si>
    <t>Serang, 18-07-1996</t>
  </si>
  <si>
    <t>19960718 202203 1 011</t>
  </si>
  <si>
    <t>Akuntansi Keuangan</t>
  </si>
  <si>
    <t>YENI SETIAWATI, S.Sos</t>
  </si>
  <si>
    <t>Serang, 12-03-1984</t>
  </si>
  <si>
    <t>19840312 202221 2 001</t>
  </si>
  <si>
    <t>IX</t>
  </si>
  <si>
    <t>Penyuluh Sosial Ahli Pertama</t>
  </si>
  <si>
    <t>Ilmu Sosial dan Ilmu Politik</t>
  </si>
  <si>
    <t>PPPK</t>
  </si>
  <si>
    <t xml:space="preserve">Penata Laporan Keuangan </t>
  </si>
  <si>
    <t>Pekerja Sosial Ahli Pertama</t>
  </si>
  <si>
    <t>1. Pranata Bencana</t>
  </si>
  <si>
    <t>1. Analis Rehabilitasi Masalah Sosial,</t>
  </si>
  <si>
    <t>1. Analis Pelayanan sosial</t>
  </si>
  <si>
    <t>1Pengelola bantuan Sosial dan Hibah</t>
  </si>
  <si>
    <t>1.Analis Rehabilitasi Masalah Sosial</t>
  </si>
  <si>
    <t>01/12/2020</t>
  </si>
  <si>
    <t>04/01/2021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</si>
</sst>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sz val="11"/>
      <name val="Calibri"/>
      <family val="2"/>
      <scheme val="minor"/>
    </font>
    <font>
      <sz val="8"/>
      <color theme="0"/>
      <name val="Times New Roman"/>
      <family val="1"/>
    </font>
    <font>
      <sz val="8"/>
      <name val="Times New Roman"/>
      <family val="1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8"/>
      <color indexed="8"/>
      <name val="Times New Roman"/>
      <family val="1"/>
    </font>
    <font>
      <sz val="7"/>
      <color theme="1"/>
      <name val="Cambria"/>
      <family val="1"/>
    </font>
    <font>
      <sz val="7"/>
      <color theme="1"/>
      <name val="Times New Roman"/>
      <family val="1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3">
    <xf numFmtId="0" fontId="0" fillId="0" borderId="0" xfId="0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4" fontId="11" fillId="0" borderId="8" xfId="0" applyNumberFormat="1" applyFont="1" applyBorder="1" applyAlignment="1">
      <alignment vertical="top" wrapText="1"/>
    </xf>
    <xf numFmtId="0" fontId="5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5" fontId="5" fillId="0" borderId="8" xfId="0" applyNumberFormat="1" applyFont="1" applyBorder="1" applyAlignment="1">
      <alignment horizontal="center" vertical="top" wrapText="1"/>
    </xf>
    <xf numFmtId="0" fontId="11" fillId="0" borderId="2" xfId="0" applyFont="1" applyBorder="1" applyAlignment="1">
      <alignment vertical="top" wrapText="1"/>
    </xf>
    <xf numFmtId="14" fontId="11" fillId="0" borderId="8" xfId="0" applyNumberFormat="1" applyFont="1" applyBorder="1" applyAlignment="1">
      <alignment horizontal="center" vertical="top" wrapText="1"/>
    </xf>
    <xf numFmtId="0" fontId="11" fillId="0" borderId="8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13" fillId="0" borderId="6" xfId="0" applyFont="1" applyBorder="1" applyAlignment="1">
      <alignment vertical="top" wrapText="1"/>
    </xf>
    <xf numFmtId="0" fontId="11" fillId="0" borderId="6" xfId="0" applyFont="1" applyBorder="1" applyAlignment="1">
      <alignment vertical="top" wrapText="1"/>
    </xf>
    <xf numFmtId="14" fontId="11" fillId="0" borderId="6" xfId="0" applyNumberFormat="1" applyFont="1" applyBorder="1" applyAlignment="1">
      <alignment horizontal="left" vertical="top" wrapText="1"/>
    </xf>
    <xf numFmtId="14" fontId="11" fillId="0" borderId="6" xfId="0" applyNumberFormat="1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6" xfId="0" quotePrefix="1" applyFont="1" applyBorder="1" applyAlignment="1">
      <alignment horizontal="center" vertical="top" wrapText="1"/>
    </xf>
    <xf numFmtId="0" fontId="14" fillId="0" borderId="6" xfId="0" applyFont="1" applyBorder="1" applyAlignment="1">
      <alignment vertical="top" wrapText="1"/>
    </xf>
    <xf numFmtId="0" fontId="15" fillId="0" borderId="11" xfId="0" applyFont="1" applyBorder="1" applyAlignment="1">
      <alignment vertical="top" wrapText="1"/>
    </xf>
    <xf numFmtId="14" fontId="11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vertical="top" wrapText="1"/>
    </xf>
    <xf numFmtId="14" fontId="5" fillId="0" borderId="2" xfId="0" applyNumberFormat="1" applyFont="1" applyBorder="1" applyAlignment="1">
      <alignment horizontal="center" vertical="top" wrapText="1"/>
    </xf>
    <xf numFmtId="0" fontId="12" fillId="0" borderId="2" xfId="0" quotePrefix="1" applyFont="1" applyBorder="1" applyAlignment="1">
      <alignment horizontal="center" vertical="top" wrapText="1"/>
    </xf>
    <xf numFmtId="0" fontId="9" fillId="0" borderId="2" xfId="0" applyFont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0" xfId="0" applyAlignment="1">
      <alignment vertical="top" wrapText="1"/>
    </xf>
    <xf numFmtId="0" fontId="12" fillId="0" borderId="8" xfId="0" applyFont="1" applyBorder="1" applyAlignment="1">
      <alignment vertical="top" wrapText="1"/>
    </xf>
    <xf numFmtId="14" fontId="5" fillId="0" borderId="8" xfId="0" applyNumberFormat="1" applyFont="1" applyBorder="1" applyAlignment="1">
      <alignment horizontal="center" vertical="top" wrapText="1"/>
    </xf>
    <xf numFmtId="0" fontId="12" fillId="0" borderId="8" xfId="0" quotePrefix="1" applyFont="1" applyBorder="1" applyAlignment="1">
      <alignment horizontal="center" vertical="top" wrapText="1"/>
    </xf>
    <xf numFmtId="0" fontId="9" fillId="0" borderId="8" xfId="0" applyFont="1" applyBorder="1" applyAlignment="1">
      <alignment vertical="top" wrapText="1"/>
    </xf>
    <xf numFmtId="0" fontId="13" fillId="0" borderId="6" xfId="0" applyFont="1" applyBorder="1" applyAlignment="1">
      <alignment horizontal="center" vertical="top" wrapText="1"/>
    </xf>
    <xf numFmtId="0" fontId="12" fillId="0" borderId="6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14" fontId="5" fillId="0" borderId="6" xfId="0" applyNumberFormat="1" applyFont="1" applyBorder="1" applyAlignment="1">
      <alignment horizontal="center" vertical="top" wrapText="1"/>
    </xf>
    <xf numFmtId="14" fontId="5" fillId="0" borderId="8" xfId="0" applyNumberFormat="1" applyFont="1" applyBorder="1" applyAlignment="1">
      <alignment vertical="top" wrapText="1"/>
    </xf>
    <xf numFmtId="0" fontId="12" fillId="0" borderId="8" xfId="0" quotePrefix="1" applyFont="1" applyBorder="1" applyAlignment="1">
      <alignment vertical="top" wrapText="1"/>
    </xf>
    <xf numFmtId="0" fontId="5" fillId="2" borderId="2" xfId="0" applyFont="1" applyFill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0" fontId="12" fillId="0" borderId="8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top" wrapText="1"/>
    </xf>
    <xf numFmtId="0" fontId="5" fillId="2" borderId="6" xfId="0" applyFont="1" applyFill="1" applyBorder="1" applyAlignment="1">
      <alignment horizontal="center" vertical="top" wrapText="1"/>
    </xf>
    <xf numFmtId="14" fontId="5" fillId="0" borderId="2" xfId="0" applyNumberFormat="1" applyFont="1" applyBorder="1" applyAlignment="1">
      <alignment vertical="top" wrapText="1"/>
    </xf>
    <xf numFmtId="0" fontId="16" fillId="2" borderId="2" xfId="0" applyFont="1" applyFill="1" applyBorder="1" applyAlignment="1">
      <alignment vertical="top" wrapText="1"/>
    </xf>
    <xf numFmtId="0" fontId="5" fillId="2" borderId="8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vertical="top" wrapText="1"/>
    </xf>
    <xf numFmtId="0" fontId="16" fillId="2" borderId="8" xfId="0" applyFont="1" applyFill="1" applyBorder="1" applyAlignment="1">
      <alignment vertical="top" wrapText="1"/>
    </xf>
    <xf numFmtId="14" fontId="5" fillId="0" borderId="8" xfId="0" applyNumberFormat="1" applyFont="1" applyBorder="1" applyAlignment="1">
      <alignment horizontal="left" vertical="top" wrapText="1"/>
    </xf>
    <xf numFmtId="14" fontId="5" fillId="0" borderId="6" xfId="0" applyNumberFormat="1" applyFont="1" applyBorder="1" applyAlignment="1">
      <alignment vertical="top" wrapText="1"/>
    </xf>
    <xf numFmtId="0" fontId="12" fillId="0" borderId="6" xfId="0" quotePrefix="1" applyFont="1" applyBorder="1" applyAlignment="1">
      <alignment horizontal="center" vertical="top" wrapText="1"/>
    </xf>
    <xf numFmtId="0" fontId="5" fillId="2" borderId="6" xfId="0" applyFont="1" applyFill="1" applyBorder="1" applyAlignment="1">
      <alignment vertical="top" wrapText="1"/>
    </xf>
    <xf numFmtId="0" fontId="16" fillId="2" borderId="6" xfId="0" applyFont="1" applyFill="1" applyBorder="1" applyAlignment="1">
      <alignment vertical="top" wrapText="1"/>
    </xf>
    <xf numFmtId="0" fontId="11" fillId="0" borderId="9" xfId="0" applyFont="1" applyBorder="1" applyAlignment="1">
      <alignment horizontal="left" vertical="top"/>
    </xf>
    <xf numFmtId="0" fontId="11" fillId="0" borderId="2" xfId="0" applyFont="1" applyBorder="1" applyAlignment="1">
      <alignment horizontal="center" vertical="top"/>
    </xf>
    <xf numFmtId="0" fontId="11" fillId="0" borderId="2" xfId="0" quotePrefix="1" applyFont="1" applyBorder="1" applyAlignment="1">
      <alignment horizontal="center" vertical="top"/>
    </xf>
    <xf numFmtId="0" fontId="11" fillId="0" borderId="14" xfId="0" applyFont="1" applyBorder="1" applyAlignment="1">
      <alignment horizontal="center" vertical="top" wrapText="1"/>
    </xf>
    <xf numFmtId="0" fontId="11" fillId="0" borderId="2" xfId="0" applyFont="1" applyBorder="1" applyAlignment="1">
      <alignment vertical="top"/>
    </xf>
    <xf numFmtId="0" fontId="15" fillId="0" borderId="2" xfId="0" applyFont="1" applyBorder="1"/>
    <xf numFmtId="0" fontId="13" fillId="0" borderId="11" xfId="0" applyFont="1" applyBorder="1"/>
    <xf numFmtId="0" fontId="13" fillId="0" borderId="0" xfId="0" applyFont="1"/>
    <xf numFmtId="0" fontId="11" fillId="0" borderId="13" xfId="0" applyFont="1" applyBorder="1" applyAlignment="1">
      <alignment horizontal="left" vertical="top"/>
    </xf>
    <xf numFmtId="0" fontId="11" fillId="0" borderId="6" xfId="0" applyFont="1" applyBorder="1" applyAlignment="1">
      <alignment horizontal="center" vertical="top"/>
    </xf>
    <xf numFmtId="0" fontId="11" fillId="0" borderId="6" xfId="0" applyFont="1" applyBorder="1" applyAlignment="1">
      <alignment vertical="top"/>
    </xf>
    <xf numFmtId="0" fontId="11" fillId="0" borderId="9" xfId="0" applyFont="1" applyBorder="1" applyAlignment="1">
      <alignment vertical="top" wrapText="1"/>
    </xf>
    <xf numFmtId="0" fontId="12" fillId="0" borderId="10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0" borderId="11" xfId="0" applyFont="1" applyBorder="1" applyAlignment="1">
      <alignment vertical="top" wrapText="1"/>
    </xf>
    <xf numFmtId="0" fontId="12" fillId="0" borderId="12" xfId="0" applyFont="1" applyBorder="1" applyAlignment="1">
      <alignment horizontal="center" vertical="top" wrapText="1"/>
    </xf>
    <xf numFmtId="0" fontId="11" fillId="0" borderId="13" xfId="0" applyFont="1" applyBorder="1" applyAlignment="1">
      <alignment vertical="top" wrapText="1"/>
    </xf>
    <xf numFmtId="0" fontId="12" fillId="0" borderId="15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/>
    </xf>
    <xf numFmtId="0" fontId="12" fillId="0" borderId="6" xfId="0" applyFont="1" applyBorder="1" applyAlignment="1">
      <alignment horizontal="left" vertical="top"/>
    </xf>
    <xf numFmtId="0" fontId="12" fillId="0" borderId="6" xfId="0" applyFont="1" applyBorder="1" applyAlignment="1">
      <alignment horizontal="center" vertical="top"/>
    </xf>
    <xf numFmtId="0" fontId="11" fillId="0" borderId="2" xfId="0" applyFont="1" applyBorder="1" applyAlignment="1">
      <alignment horizontal="left" vertical="top"/>
    </xf>
    <xf numFmtId="0" fontId="12" fillId="0" borderId="2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5" fillId="0" borderId="0" xfId="0" applyFont="1"/>
    <xf numFmtId="0" fontId="9" fillId="0" borderId="0" xfId="0" applyFont="1" applyAlignme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/>
    <xf numFmtId="0" fontId="17" fillId="0" borderId="0" xfId="0" applyFont="1" applyAlignment="1">
      <alignment horizontal="left"/>
    </xf>
    <xf numFmtId="0" fontId="17" fillId="0" borderId="0" xfId="0" applyFont="1" applyAlignment="1"/>
    <xf numFmtId="0" fontId="17" fillId="0" borderId="0" xfId="0" applyFont="1"/>
    <xf numFmtId="0" fontId="12" fillId="0" borderId="13" xfId="0" applyFont="1" applyBorder="1" applyAlignment="1">
      <alignment horizontal="center" vertical="top" wrapText="1"/>
    </xf>
    <xf numFmtId="0" fontId="5" fillId="0" borderId="11" xfId="0" applyFont="1" applyBorder="1" applyAlignment="1">
      <alignment vertical="top" wrapText="1"/>
    </xf>
    <xf numFmtId="0" fontId="0" fillId="0" borderId="0" xfId="0" applyBorder="1" applyAlignment="1">
      <alignment horizontal="center" vertical="center" wrapText="1"/>
    </xf>
    <xf numFmtId="0" fontId="15" fillId="0" borderId="13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2" fillId="0" borderId="6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top" wrapText="1"/>
    </xf>
    <xf numFmtId="14" fontId="9" fillId="0" borderId="2" xfId="0" applyNumberFormat="1" applyFont="1" applyBorder="1" applyAlignment="1">
      <alignment horizontal="center" vertical="top" wrapText="1"/>
    </xf>
    <xf numFmtId="14" fontId="10" fillId="0" borderId="2" xfId="0" applyNumberFormat="1" applyFont="1" applyBorder="1" applyAlignment="1">
      <alignment horizontal="center" vertical="top" wrapText="1"/>
    </xf>
    <xf numFmtId="0" fontId="19" fillId="0" borderId="2" xfId="0" quotePrefix="1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vertical="top" wrapText="1"/>
    </xf>
    <xf numFmtId="14" fontId="9" fillId="0" borderId="8" xfId="0" applyNumberFormat="1" applyFont="1" applyBorder="1" applyAlignment="1">
      <alignment horizontal="center" vertical="top" wrapText="1"/>
    </xf>
    <xf numFmtId="14" fontId="10" fillId="0" borderId="8" xfId="0" applyNumberFormat="1" applyFont="1" applyBorder="1" applyAlignment="1">
      <alignment horizontal="center" vertical="top" wrapText="1"/>
    </xf>
    <xf numFmtId="0" fontId="9" fillId="0" borderId="11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9" fillId="0" borderId="1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12" fillId="0" borderId="0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5" fillId="0" borderId="18" xfId="0" applyFont="1" applyBorder="1" applyAlignment="1">
      <alignment vertical="top" wrapText="1"/>
    </xf>
    <xf numFmtId="0" fontId="9" fillId="0" borderId="18" xfId="0" applyFont="1" applyBorder="1" applyAlignment="1">
      <alignment horizontal="center" vertical="center" wrapText="1"/>
    </xf>
    <xf numFmtId="14" fontId="5" fillId="0" borderId="18" xfId="0" applyNumberFormat="1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top" wrapText="1"/>
    </xf>
    <xf numFmtId="0" fontId="11" fillId="0" borderId="18" xfId="0" applyFont="1" applyBorder="1" applyAlignment="1">
      <alignment vertical="top" wrapText="1"/>
    </xf>
    <xf numFmtId="14" fontId="5" fillId="0" borderId="18" xfId="0" applyNumberFormat="1" applyFont="1" applyBorder="1" applyAlignment="1">
      <alignment vertical="top" wrapText="1"/>
    </xf>
    <xf numFmtId="0" fontId="12" fillId="0" borderId="19" xfId="0" applyFont="1" applyBorder="1" applyAlignment="1">
      <alignment horizontal="center" vertical="top" wrapText="1"/>
    </xf>
    <xf numFmtId="0" fontId="12" fillId="0" borderId="18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11" fillId="0" borderId="11" xfId="0" applyFont="1" applyBorder="1" applyAlignment="1">
      <alignment horizontal="left" vertical="top"/>
    </xf>
    <xf numFmtId="0" fontId="11" fillId="0" borderId="8" xfId="0" applyFont="1" applyBorder="1" applyAlignment="1">
      <alignment horizontal="center" vertical="top"/>
    </xf>
    <xf numFmtId="0" fontId="11" fillId="0" borderId="8" xfId="0" applyFont="1" applyBorder="1" applyAlignment="1">
      <alignment vertical="top"/>
    </xf>
    <xf numFmtId="0" fontId="15" fillId="0" borderId="8" xfId="0" applyFont="1" applyBorder="1"/>
    <xf numFmtId="0" fontId="11" fillId="0" borderId="8" xfId="0" applyFont="1" applyBorder="1" applyAlignment="1">
      <alignment horizontal="left" vertical="top"/>
    </xf>
    <xf numFmtId="0" fontId="15" fillId="0" borderId="13" xfId="0" applyFont="1" applyBorder="1"/>
    <xf numFmtId="0" fontId="12" fillId="0" borderId="8" xfId="0" applyFont="1" applyBorder="1" applyAlignment="1">
      <alignment horizontal="left" vertical="top"/>
    </xf>
    <xf numFmtId="0" fontId="12" fillId="0" borderId="8" xfId="0" applyFont="1" applyBorder="1" applyAlignment="1">
      <alignment horizontal="center" vertical="top"/>
    </xf>
    <xf numFmtId="0" fontId="11" fillId="0" borderId="18" xfId="0" applyFont="1" applyBorder="1" applyAlignment="1">
      <alignment horizontal="left" vertical="top"/>
    </xf>
    <xf numFmtId="0" fontId="11" fillId="0" borderId="18" xfId="0" applyFont="1" applyBorder="1" applyAlignment="1">
      <alignment horizontal="left" vertical="top" wrapText="1"/>
    </xf>
    <xf numFmtId="0" fontId="12" fillId="0" borderId="19" xfId="0" quotePrefix="1" applyFont="1" applyBorder="1" applyAlignment="1">
      <alignment horizontal="center" vertical="top" wrapText="1"/>
    </xf>
    <xf numFmtId="0" fontId="12" fillId="0" borderId="18" xfId="0" quotePrefix="1" applyFont="1" applyBorder="1" applyAlignment="1">
      <alignment horizontal="center" vertical="top" wrapText="1"/>
    </xf>
    <xf numFmtId="0" fontId="12" fillId="0" borderId="19" xfId="0" applyFont="1" applyBorder="1" applyAlignment="1">
      <alignment horizontal="center" vertical="top"/>
    </xf>
    <xf numFmtId="0" fontId="12" fillId="0" borderId="21" xfId="0" applyFont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top" wrapText="1"/>
    </xf>
    <xf numFmtId="0" fontId="9" fillId="0" borderId="0" xfId="0" applyFont="1" applyBorder="1" applyAlignment="1"/>
    <xf numFmtId="0" fontId="9" fillId="0" borderId="0" xfId="0" applyFont="1" applyBorder="1" applyAlignment="1">
      <alignment horizontal="center"/>
    </xf>
    <xf numFmtId="0" fontId="0" fillId="0" borderId="23" xfId="0" applyBorder="1"/>
    <xf numFmtId="0" fontId="12" fillId="0" borderId="0" xfId="0" applyFont="1" applyBorder="1" applyAlignment="1">
      <alignment horizontal="center" vertical="top" wrapText="1"/>
    </xf>
    <xf numFmtId="0" fontId="0" fillId="0" borderId="0" xfId="0" applyBorder="1"/>
    <xf numFmtId="0" fontId="9" fillId="0" borderId="23" xfId="0" applyFont="1" applyBorder="1" applyAlignment="1">
      <alignment horizontal="center"/>
    </xf>
    <xf numFmtId="0" fontId="5" fillId="0" borderId="23" xfId="0" applyFont="1" applyBorder="1" applyAlignment="1">
      <alignment horizontal="center" vertical="top"/>
    </xf>
    <xf numFmtId="0" fontId="0" fillId="0" borderId="8" xfId="0" applyBorder="1" applyAlignment="1">
      <alignment horizontal="center"/>
    </xf>
    <xf numFmtId="0" fontId="5" fillId="0" borderId="8" xfId="0" applyFont="1" applyBorder="1"/>
    <xf numFmtId="0" fontId="9" fillId="0" borderId="8" xfId="0" applyFont="1" applyBorder="1" applyAlignment="1"/>
    <xf numFmtId="0" fontId="9" fillId="0" borderId="8" xfId="0" applyFont="1" applyBorder="1" applyAlignment="1">
      <alignment horizontal="left"/>
    </xf>
    <xf numFmtId="0" fontId="9" fillId="0" borderId="8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5" fillId="0" borderId="8" xfId="0" applyFont="1" applyBorder="1" applyAlignment="1">
      <alignment horizontal="left" vertical="top"/>
    </xf>
    <xf numFmtId="0" fontId="5" fillId="0" borderId="8" xfId="0" applyFont="1" applyBorder="1" applyAlignment="1">
      <alignment horizontal="center" vertical="top"/>
    </xf>
    <xf numFmtId="0" fontId="9" fillId="0" borderId="8" xfId="0" applyFont="1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5" fillId="0" borderId="17" xfId="0" applyFont="1" applyBorder="1"/>
    <xf numFmtId="0" fontId="5" fillId="0" borderId="26" xfId="0" applyFont="1" applyBorder="1"/>
    <xf numFmtId="0" fontId="9" fillId="0" borderId="16" xfId="0" applyFont="1" applyBorder="1" applyAlignment="1">
      <alignment horizontal="left"/>
    </xf>
    <xf numFmtId="0" fontId="9" fillId="0" borderId="26" xfId="0" applyFont="1" applyBorder="1" applyAlignment="1"/>
    <xf numFmtId="0" fontId="9" fillId="0" borderId="17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9" fillId="0" borderId="17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14" fontId="5" fillId="0" borderId="9" xfId="0" applyNumberFormat="1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5" fillId="0" borderId="16" xfId="0" applyFont="1" applyBorder="1" applyAlignment="1">
      <alignment horizontal="left" vertical="top"/>
    </xf>
    <xf numFmtId="0" fontId="5" fillId="0" borderId="16" xfId="0" applyFont="1" applyBorder="1" applyAlignment="1">
      <alignment horizontal="center" vertical="top"/>
    </xf>
    <xf numFmtId="0" fontId="5" fillId="0" borderId="26" xfId="0" applyFont="1" applyBorder="1" applyAlignment="1">
      <alignment horizontal="left" vertical="top"/>
    </xf>
    <xf numFmtId="0" fontId="9" fillId="0" borderId="16" xfId="0" applyFont="1" applyBorder="1" applyAlignment="1"/>
    <xf numFmtId="0" fontId="9" fillId="0" borderId="28" xfId="0" applyFont="1" applyBorder="1" applyAlignment="1"/>
    <xf numFmtId="0" fontId="9" fillId="0" borderId="16" xfId="0" applyFont="1" applyBorder="1"/>
    <xf numFmtId="0" fontId="9" fillId="0" borderId="28" xfId="0" applyFont="1" applyBorder="1"/>
    <xf numFmtId="0" fontId="0" fillId="0" borderId="28" xfId="0" applyBorder="1"/>
    <xf numFmtId="0" fontId="9" fillId="0" borderId="11" xfId="0" applyFont="1" applyBorder="1"/>
    <xf numFmtId="0" fontId="9" fillId="0" borderId="29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top"/>
    </xf>
    <xf numFmtId="0" fontId="12" fillId="0" borderId="11" xfId="0" applyFont="1" applyBorder="1" applyAlignment="1">
      <alignment horizontal="left" vertical="top"/>
    </xf>
    <xf numFmtId="0" fontId="19" fillId="0" borderId="8" xfId="0" applyFont="1" applyBorder="1" applyAlignment="1">
      <alignment horizontal="center" vertical="top"/>
    </xf>
    <xf numFmtId="14" fontId="20" fillId="0" borderId="8" xfId="0" applyNumberFormat="1" applyFont="1" applyBorder="1" applyAlignment="1">
      <alignment horizontal="center" vertical="top" wrapText="1"/>
    </xf>
    <xf numFmtId="0" fontId="19" fillId="0" borderId="8" xfId="0" quotePrefix="1" applyFont="1" applyBorder="1" applyAlignment="1">
      <alignment horizontal="center" vertical="top"/>
    </xf>
    <xf numFmtId="0" fontId="12" fillId="0" borderId="11" xfId="0" applyFont="1" applyBorder="1" applyAlignment="1">
      <alignment horizontal="left" vertical="center"/>
    </xf>
    <xf numFmtId="0" fontId="9" fillId="0" borderId="8" xfId="0" applyFont="1" applyBorder="1" applyAlignment="1">
      <alignment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center" vertical="center"/>
    </xf>
    <xf numFmtId="14" fontId="20" fillId="0" borderId="8" xfId="0" applyNumberFormat="1" applyFont="1" applyBorder="1" applyAlignment="1">
      <alignment horizontal="center" vertical="center" wrapText="1"/>
    </xf>
    <xf numFmtId="0" fontId="19" fillId="0" borderId="8" xfId="0" applyFont="1" applyBorder="1" applyAlignment="1">
      <alignment horizontal="left" vertical="center"/>
    </xf>
    <xf numFmtId="14" fontId="21" fillId="0" borderId="8" xfId="0" applyNumberFormat="1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8" xfId="0" quotePrefix="1" applyFont="1" applyBorder="1" applyAlignment="1">
      <alignment horizontal="center" vertical="center"/>
    </xf>
    <xf numFmtId="0" fontId="19" fillId="0" borderId="11" xfId="0" quotePrefix="1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top"/>
    </xf>
    <xf numFmtId="0" fontId="19" fillId="0" borderId="2" xfId="0" quotePrefix="1" applyFont="1" applyBorder="1" applyAlignment="1">
      <alignment horizontal="center" vertical="top"/>
    </xf>
    <xf numFmtId="14" fontId="5" fillId="0" borderId="30" xfId="0" applyNumberFormat="1" applyFont="1" applyBorder="1" applyAlignment="1">
      <alignment horizontal="center" vertical="top" wrapText="1"/>
    </xf>
    <xf numFmtId="0" fontId="0" fillId="0" borderId="21" xfId="0" applyBorder="1"/>
    <xf numFmtId="0" fontId="9" fillId="0" borderId="31" xfId="0" applyFont="1" applyBorder="1"/>
    <xf numFmtId="0" fontId="9" fillId="0" borderId="2" xfId="0" applyFont="1" applyBorder="1"/>
    <xf numFmtId="0" fontId="5" fillId="0" borderId="2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22" fillId="0" borderId="2" xfId="0" applyFont="1" applyBorder="1" applyAlignment="1">
      <alignment vertical="top" wrapText="1"/>
    </xf>
    <xf numFmtId="0" fontId="22" fillId="0" borderId="8" xfId="0" applyFont="1" applyBorder="1" applyAlignment="1">
      <alignment vertical="top" wrapText="1"/>
    </xf>
    <xf numFmtId="0" fontId="22" fillId="0" borderId="17" xfId="0" applyFont="1" applyBorder="1" applyAlignment="1">
      <alignment horizontal="left" vertical="top" wrapText="1"/>
    </xf>
    <xf numFmtId="0" fontId="22" fillId="0" borderId="8" xfId="0" applyFont="1" applyBorder="1" applyAlignment="1">
      <alignment horizontal="left" vertical="top" wrapText="1"/>
    </xf>
    <xf numFmtId="0" fontId="12" fillId="0" borderId="2" xfId="0" applyFont="1" applyBorder="1" applyAlignment="1">
      <alignment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22" fillId="0" borderId="2" xfId="0" applyFont="1" applyBorder="1" applyAlignment="1">
      <alignment vertical="center" wrapText="1"/>
    </xf>
    <xf numFmtId="0" fontId="22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top" wrapText="1"/>
    </xf>
    <xf numFmtId="0" fontId="5" fillId="0" borderId="11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2" fillId="0" borderId="8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9" fillId="0" borderId="2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12" fillId="0" borderId="18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17" fillId="0" borderId="0" xfId="0" applyFont="1" applyAlignment="1">
      <alignment horizontal="center"/>
    </xf>
    <xf numFmtId="0" fontId="12" fillId="0" borderId="8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top"/>
    </xf>
    <xf numFmtId="0" fontId="9" fillId="0" borderId="0" xfId="0" applyFont="1" applyBorder="1"/>
    <xf numFmtId="0" fontId="9" fillId="0" borderId="17" xfId="0" applyFont="1" applyBorder="1" applyAlignment="1"/>
    <xf numFmtId="0" fontId="10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left" vertical="top"/>
    </xf>
    <xf numFmtId="0" fontId="13" fillId="0" borderId="12" xfId="0" applyFont="1" applyBorder="1" applyAlignment="1">
      <alignment horizontal="center" vertical="top" wrapText="1"/>
    </xf>
    <xf numFmtId="14" fontId="9" fillId="0" borderId="8" xfId="0" applyNumberFormat="1" applyFont="1" applyBorder="1" applyAlignment="1">
      <alignment horizontal="center" vertical="top"/>
    </xf>
    <xf numFmtId="14" fontId="10" fillId="0" borderId="8" xfId="0" applyNumberFormat="1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5" fillId="0" borderId="2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9" fillId="0" borderId="6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14" fontId="9" fillId="0" borderId="2" xfId="0" applyNumberFormat="1" applyFont="1" applyBorder="1" applyAlignment="1">
      <alignment horizontal="center" vertical="top"/>
    </xf>
    <xf numFmtId="14" fontId="9" fillId="0" borderId="6" xfId="0" applyNumberFormat="1" applyFont="1" applyBorder="1" applyAlignment="1">
      <alignment horizontal="center" vertical="top"/>
    </xf>
    <xf numFmtId="14" fontId="10" fillId="0" borderId="2" xfId="0" applyNumberFormat="1" applyFont="1" applyBorder="1" applyAlignment="1">
      <alignment horizontal="center" vertical="top"/>
    </xf>
    <xf numFmtId="14" fontId="10" fillId="0" borderId="6" xfId="0" applyNumberFormat="1" applyFont="1" applyBorder="1" applyAlignment="1">
      <alignment horizontal="center" vertical="top"/>
    </xf>
    <xf numFmtId="0" fontId="9" fillId="0" borderId="11" xfId="0" applyFont="1" applyBorder="1" applyAlignment="1">
      <alignment horizontal="center" vertical="top"/>
    </xf>
    <xf numFmtId="0" fontId="5" fillId="0" borderId="12" xfId="0" applyFont="1" applyBorder="1" applyAlignment="1">
      <alignment horizontal="left" vertical="top"/>
    </xf>
    <xf numFmtId="0" fontId="5" fillId="0" borderId="2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9" fillId="0" borderId="6" xfId="0" applyFont="1" applyBorder="1" applyAlignment="1">
      <alignment vertical="top"/>
    </xf>
    <xf numFmtId="0" fontId="9" fillId="0" borderId="1" xfId="0" applyFont="1" applyBorder="1" applyAlignment="1"/>
    <xf numFmtId="0" fontId="12" fillId="0" borderId="2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12" fillId="0" borderId="8" xfId="0" applyFont="1" applyFill="1" applyBorder="1" applyAlignment="1">
      <alignment horizontal="left" vertical="top" wrapText="1"/>
    </xf>
    <xf numFmtId="0" fontId="12" fillId="0" borderId="6" xfId="0" applyFont="1" applyFill="1" applyBorder="1" applyAlignment="1">
      <alignment horizontal="left" vertical="top" wrapText="1"/>
    </xf>
    <xf numFmtId="0" fontId="15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vertical="top" wrapText="1"/>
    </xf>
    <xf numFmtId="14" fontId="5" fillId="0" borderId="2" xfId="0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vertical="top" wrapText="1"/>
    </xf>
    <xf numFmtId="14" fontId="11" fillId="0" borderId="8" xfId="0" applyNumberFormat="1" applyFont="1" applyBorder="1" applyAlignment="1">
      <alignment horizontal="left" vertical="top" wrapText="1"/>
    </xf>
    <xf numFmtId="0" fontId="11" fillId="0" borderId="8" xfId="0" quotePrefix="1" applyFont="1" applyBorder="1" applyAlignment="1">
      <alignment horizontal="center" vertical="top" wrapText="1"/>
    </xf>
    <xf numFmtId="0" fontId="11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vertical="top" wrapText="1"/>
    </xf>
    <xf numFmtId="0" fontId="15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11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5" fillId="0" borderId="11" xfId="0" applyFont="1" applyBorder="1"/>
    <xf numFmtId="0" fontId="11" fillId="0" borderId="12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5" fillId="0" borderId="16" xfId="0" applyFont="1" applyBorder="1" applyAlignment="1">
      <alignment vertical="center"/>
    </xf>
    <xf numFmtId="0" fontId="10" fillId="0" borderId="31" xfId="0" applyFont="1" applyBorder="1" applyAlignment="1">
      <alignment horizontal="center"/>
    </xf>
    <xf numFmtId="0" fontId="5" fillId="0" borderId="31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8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12" fillId="0" borderId="6" xfId="0" applyFont="1" applyFill="1" applyBorder="1" applyAlignment="1">
      <alignment horizontal="left" vertical="top" wrapText="1"/>
    </xf>
    <xf numFmtId="0" fontId="15" fillId="0" borderId="8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20" fontId="22" fillId="0" borderId="8" xfId="0" applyNumberFormat="1" applyFont="1" applyBorder="1" applyAlignment="1">
      <alignment vertical="top" wrapText="1"/>
    </xf>
    <xf numFmtId="20" fontId="12" fillId="0" borderId="8" xfId="0" applyNumberFormat="1" applyFont="1" applyBorder="1" applyAlignment="1">
      <alignment horizontal="left" vertical="center" wrapText="1"/>
    </xf>
    <xf numFmtId="20" fontId="12" fillId="0" borderId="6" xfId="0" applyNumberFormat="1" applyFont="1" applyBorder="1" applyAlignment="1">
      <alignment horizontal="left" vertical="center" wrapText="1"/>
    </xf>
    <xf numFmtId="0" fontId="0" fillId="0" borderId="1" xfId="0" applyBorder="1" applyAlignment="1">
      <alignment vertical="top" wrapText="1"/>
    </xf>
    <xf numFmtId="0" fontId="5" fillId="0" borderId="8" xfId="0" applyFont="1" applyBorder="1" applyAlignment="1">
      <alignment vertical="center" wrapText="1"/>
    </xf>
    <xf numFmtId="1" fontId="5" fillId="0" borderId="8" xfId="0" applyNumberFormat="1" applyFont="1" applyBorder="1" applyAlignment="1">
      <alignment vertical="center" wrapText="1"/>
    </xf>
    <xf numFmtId="1" fontId="13" fillId="0" borderId="2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12" fillId="0" borderId="8" xfId="0" applyFont="1" applyFill="1" applyBorder="1" applyAlignment="1">
      <alignment horizontal="left" vertical="top" wrapText="1"/>
    </xf>
    <xf numFmtId="0" fontId="12" fillId="0" borderId="18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12" fillId="0" borderId="14" xfId="0" applyFont="1" applyBorder="1" applyAlignment="1">
      <alignment horizontal="center" vertical="top" wrapText="1"/>
    </xf>
    <xf numFmtId="14" fontId="5" fillId="0" borderId="13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5" fillId="0" borderId="13" xfId="0" applyFont="1" applyBorder="1" applyAlignment="1">
      <alignment vertical="top" wrapText="1"/>
    </xf>
    <xf numFmtId="0" fontId="5" fillId="0" borderId="6" xfId="0" applyFont="1" applyBorder="1" applyAlignment="1">
      <alignment vertical="top"/>
    </xf>
    <xf numFmtId="14" fontId="5" fillId="0" borderId="2" xfId="0" applyNumberFormat="1" applyFont="1" applyBorder="1" applyAlignment="1">
      <alignment horizontal="center" vertical="top"/>
    </xf>
    <xf numFmtId="14" fontId="5" fillId="0" borderId="8" xfId="0" applyNumberFormat="1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12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left" vertical="top" wrapText="1"/>
    </xf>
    <xf numFmtId="0" fontId="5" fillId="0" borderId="2" xfId="0" applyFont="1" applyBorder="1" applyAlignment="1">
      <alignment vertical="top" wrapText="1"/>
    </xf>
    <xf numFmtId="0" fontId="9" fillId="0" borderId="30" xfId="0" applyFont="1" applyBorder="1" applyAlignment="1">
      <alignment horizontal="center" vertical="center" wrapText="1"/>
    </xf>
    <xf numFmtId="14" fontId="5" fillId="0" borderId="2" xfId="0" quotePrefix="1" applyNumberFormat="1" applyFont="1" applyBorder="1" applyAlignment="1">
      <alignment horizontal="center" vertical="top" wrapText="1"/>
    </xf>
    <xf numFmtId="14" fontId="5" fillId="0" borderId="8" xfId="0" quotePrefix="1" applyNumberFormat="1" applyFont="1" applyBorder="1" applyAlignment="1">
      <alignment horizontal="center" vertical="top" wrapText="1"/>
    </xf>
    <xf numFmtId="0" fontId="9" fillId="0" borderId="31" xfId="0" applyFont="1" applyBorder="1" applyAlignment="1">
      <alignment horizontal="left"/>
    </xf>
    <xf numFmtId="0" fontId="12" fillId="0" borderId="8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2" fillId="0" borderId="8" xfId="0" applyFont="1" applyFill="1" applyBorder="1" applyAlignment="1">
      <alignment horizontal="left" vertical="top" wrapText="1"/>
    </xf>
    <xf numFmtId="0" fontId="12" fillId="0" borderId="18" xfId="0" applyFont="1" applyBorder="1" applyAlignment="1">
      <alignment horizontal="center" vertical="top" wrapText="1"/>
    </xf>
    <xf numFmtId="0" fontId="12" fillId="0" borderId="18" xfId="0" applyFont="1" applyFill="1" applyBorder="1" applyAlignment="1">
      <alignment horizontal="center" vertical="top" wrapText="1"/>
    </xf>
    <xf numFmtId="0" fontId="12" fillId="0" borderId="8" xfId="0" applyFont="1" applyFill="1" applyBorder="1" applyAlignment="1">
      <alignment horizontal="center" vertical="top" wrapText="1"/>
    </xf>
    <xf numFmtId="0" fontId="12" fillId="0" borderId="19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/>
    </xf>
    <xf numFmtId="0" fontId="12" fillId="0" borderId="27" xfId="0" applyFont="1" applyBorder="1" applyAlignment="1">
      <alignment horizontal="left" vertical="top" wrapText="1"/>
    </xf>
    <xf numFmtId="0" fontId="12" fillId="0" borderId="16" xfId="0" applyFont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8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12" fillId="0" borderId="15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5" fillId="0" borderId="2" xfId="0" quotePrefix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3"/>
  <sheetViews>
    <sheetView zoomScale="90" zoomScaleNormal="90" workbookViewId="0">
      <pane ySplit="6" topLeftCell="A22" activePane="bottomLeft" state="frozen"/>
      <selection pane="bottomLeft" activeCell="I128" sqref="I128"/>
    </sheetView>
  </sheetViews>
  <sheetFormatPr defaultRowHeight="15" x14ac:dyDescent="0.25"/>
  <cols>
    <col min="1" max="1" width="3.5703125" style="88" customWidth="1"/>
    <col min="2" max="2" width="31.5703125" style="89" customWidth="1"/>
    <col min="3" max="3" width="9.85546875" style="90" customWidth="1"/>
    <col min="4" max="4" width="10.140625" style="91" customWidth="1"/>
    <col min="5" max="5" width="5.5703125" style="92" customWidth="1"/>
    <col min="6" max="6" width="9.5703125" style="92" customWidth="1"/>
    <col min="7" max="7" width="13.85546875" style="91" customWidth="1"/>
    <col min="8" max="8" width="11.85546875" style="93" customWidth="1"/>
    <col min="9" max="9" width="4.5703125" style="92" customWidth="1"/>
    <col min="10" max="10" width="5.140625" style="92" customWidth="1"/>
    <col min="11" max="11" width="25.42578125" style="91" customWidth="1"/>
    <col min="12" max="12" width="5.7109375" style="92" customWidth="1"/>
    <col min="13" max="13" width="5.5703125" style="92" customWidth="1"/>
    <col min="14" max="14" width="6.28515625" style="92" customWidth="1"/>
    <col min="15" max="15" width="5.140625" style="92" customWidth="1"/>
    <col min="16" max="16" width="11.28515625" style="91" customWidth="1"/>
    <col min="17" max="17" width="4.5703125" style="92" customWidth="1"/>
    <col min="18" max="18" width="46.42578125" style="90" customWidth="1"/>
    <col min="19" max="19" width="6.7109375" style="94" customWidth="1"/>
    <col min="20" max="20" width="9" customWidth="1"/>
    <col min="21" max="21" width="1.7109375" customWidth="1"/>
    <col min="22" max="22" width="17.85546875" customWidth="1"/>
  </cols>
  <sheetData>
    <row r="1" spans="1:23" ht="15.75" x14ac:dyDescent="0.25">
      <c r="A1" s="435" t="s">
        <v>0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  <c r="Q1" s="435"/>
      <c r="R1" s="435"/>
      <c r="S1" s="435"/>
    </row>
    <row r="2" spans="1:23" ht="15.75" x14ac:dyDescent="0.25">
      <c r="A2" s="435" t="s">
        <v>304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  <c r="P2" s="435"/>
      <c r="Q2" s="435"/>
      <c r="R2" s="435"/>
      <c r="S2" s="435"/>
    </row>
    <row r="3" spans="1:23" ht="5.25" customHeight="1" x14ac:dyDescent="0.25">
      <c r="A3" s="1"/>
      <c r="B3" s="2"/>
      <c r="C3" s="3"/>
      <c r="D3" s="4"/>
      <c r="E3" s="1"/>
      <c r="F3" s="1"/>
      <c r="G3" s="4"/>
      <c r="H3" s="1"/>
      <c r="I3" s="1"/>
      <c r="J3" s="1"/>
      <c r="K3" s="4"/>
      <c r="L3" s="1"/>
      <c r="M3" s="1"/>
      <c r="N3" s="1"/>
      <c r="O3" s="1"/>
      <c r="P3" s="4"/>
      <c r="Q3" s="1"/>
      <c r="R3" s="1"/>
      <c r="S3" s="1"/>
    </row>
    <row r="4" spans="1:23" s="5" customFormat="1" ht="21.75" customHeight="1" x14ac:dyDescent="0.25">
      <c r="A4" s="436" t="s">
        <v>1</v>
      </c>
      <c r="B4" s="438" t="s">
        <v>2</v>
      </c>
      <c r="C4" s="440" t="s">
        <v>3</v>
      </c>
      <c r="D4" s="440" t="s">
        <v>4</v>
      </c>
      <c r="E4" s="442" t="s">
        <v>5</v>
      </c>
      <c r="F4" s="443"/>
      <c r="G4" s="442" t="s">
        <v>6</v>
      </c>
      <c r="H4" s="443"/>
      <c r="I4" s="442" t="s">
        <v>7</v>
      </c>
      <c r="J4" s="443"/>
      <c r="K4" s="442" t="s">
        <v>8</v>
      </c>
      <c r="L4" s="444"/>
      <c r="M4" s="443"/>
      <c r="N4" s="442" t="s">
        <v>9</v>
      </c>
      <c r="O4" s="444"/>
      <c r="P4" s="443"/>
      <c r="Q4" s="440" t="s">
        <v>10</v>
      </c>
      <c r="R4" s="445" t="s">
        <v>11</v>
      </c>
      <c r="S4" s="440" t="s">
        <v>12</v>
      </c>
    </row>
    <row r="5" spans="1:23" s="5" customFormat="1" ht="24" customHeight="1" x14ac:dyDescent="0.25">
      <c r="A5" s="437"/>
      <c r="B5" s="439"/>
      <c r="C5" s="441"/>
      <c r="D5" s="441"/>
      <c r="E5" s="6" t="s">
        <v>13</v>
      </c>
      <c r="F5" s="6" t="s">
        <v>14</v>
      </c>
      <c r="G5" s="6" t="s">
        <v>15</v>
      </c>
      <c r="H5" s="7" t="s">
        <v>14</v>
      </c>
      <c r="I5" s="6" t="s">
        <v>16</v>
      </c>
      <c r="J5" s="6" t="s">
        <v>17</v>
      </c>
      <c r="K5" s="6" t="s">
        <v>18</v>
      </c>
      <c r="L5" s="6" t="s">
        <v>16</v>
      </c>
      <c r="M5" s="6" t="s">
        <v>19</v>
      </c>
      <c r="N5" s="6" t="s">
        <v>20</v>
      </c>
      <c r="O5" s="6" t="s">
        <v>16</v>
      </c>
      <c r="P5" s="6" t="s">
        <v>21</v>
      </c>
      <c r="Q5" s="441"/>
      <c r="R5" s="446"/>
      <c r="S5" s="441"/>
    </row>
    <row r="6" spans="1:23" s="13" customFormat="1" ht="22.5" customHeight="1" x14ac:dyDescent="0.25">
      <c r="A6" s="8">
        <v>1</v>
      </c>
      <c r="B6" s="9">
        <v>2</v>
      </c>
      <c r="C6" s="10">
        <v>3</v>
      </c>
      <c r="D6" s="10">
        <v>4</v>
      </c>
      <c r="E6" s="11">
        <v>5</v>
      </c>
      <c r="F6" s="11">
        <v>6</v>
      </c>
      <c r="G6" s="11">
        <v>7</v>
      </c>
      <c r="H6" s="12">
        <v>8</v>
      </c>
      <c r="I6" s="11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1">
        <v>15</v>
      </c>
      <c r="P6" s="11">
        <v>16</v>
      </c>
      <c r="Q6" s="10">
        <v>17</v>
      </c>
      <c r="R6" s="11">
        <v>18</v>
      </c>
      <c r="S6" s="11">
        <v>19</v>
      </c>
    </row>
    <row r="7" spans="1:23" s="13" customFormat="1" ht="24.75" customHeight="1" x14ac:dyDescent="0.25">
      <c r="A7" s="14">
        <v>1</v>
      </c>
      <c r="B7" s="15" t="s">
        <v>22</v>
      </c>
      <c r="C7" s="15" t="s">
        <v>23</v>
      </c>
      <c r="D7" s="447" t="s">
        <v>24</v>
      </c>
      <c r="E7" s="449" t="s">
        <v>110</v>
      </c>
      <c r="F7" s="16">
        <v>43739</v>
      </c>
      <c r="G7" s="447" t="s">
        <v>25</v>
      </c>
      <c r="H7" s="16">
        <v>43591</v>
      </c>
      <c r="I7" s="271">
        <v>27</v>
      </c>
      <c r="J7" s="271">
        <v>5</v>
      </c>
      <c r="K7" s="253" t="s">
        <v>26</v>
      </c>
      <c r="L7" s="271">
        <v>2015</v>
      </c>
      <c r="M7" s="271"/>
      <c r="N7" s="271" t="s">
        <v>27</v>
      </c>
      <c r="O7" s="271">
        <v>2005</v>
      </c>
      <c r="P7" s="451" t="s">
        <v>28</v>
      </c>
      <c r="Q7" s="17">
        <v>47</v>
      </c>
      <c r="R7" s="230" t="s">
        <v>29</v>
      </c>
      <c r="S7" s="18"/>
    </row>
    <row r="8" spans="1:23" s="13" customFormat="1" ht="22.5" customHeight="1" x14ac:dyDescent="0.25">
      <c r="A8" s="14"/>
      <c r="B8" s="15"/>
      <c r="C8" s="19">
        <v>26615</v>
      </c>
      <c r="D8" s="448"/>
      <c r="E8" s="450"/>
      <c r="F8" s="264"/>
      <c r="G8" s="448"/>
      <c r="H8" s="264"/>
      <c r="I8" s="264"/>
      <c r="J8" s="264"/>
      <c r="K8" s="254"/>
      <c r="L8" s="264"/>
      <c r="M8" s="264"/>
      <c r="N8" s="264"/>
      <c r="O8" s="264"/>
      <c r="P8" s="452"/>
      <c r="Q8" s="15"/>
      <c r="R8" s="230" t="s">
        <v>30</v>
      </c>
      <c r="S8" s="18"/>
    </row>
    <row r="9" spans="1:23" s="13" customFormat="1" ht="22.5" customHeight="1" x14ac:dyDescent="0.25">
      <c r="A9" s="14"/>
      <c r="B9" s="15"/>
      <c r="C9" s="264"/>
      <c r="D9" s="264"/>
      <c r="E9" s="450"/>
      <c r="F9" s="264"/>
      <c r="G9" s="264"/>
      <c r="H9" s="264"/>
      <c r="I9" s="264"/>
      <c r="J9" s="264"/>
      <c r="K9" s="254"/>
      <c r="L9" s="264"/>
      <c r="M9" s="264"/>
      <c r="N9" s="264"/>
      <c r="O9" s="264"/>
      <c r="P9" s="452"/>
      <c r="Q9" s="15"/>
      <c r="R9" s="230" t="s">
        <v>31</v>
      </c>
      <c r="S9" s="18"/>
    </row>
    <row r="10" spans="1:23" s="13" customFormat="1" ht="22.5" customHeight="1" x14ac:dyDescent="0.25">
      <c r="A10" s="14"/>
      <c r="B10" s="15"/>
      <c r="C10" s="264"/>
      <c r="D10" s="264"/>
      <c r="E10" s="450"/>
      <c r="F10" s="264"/>
      <c r="G10" s="264"/>
      <c r="H10" s="264"/>
      <c r="I10" s="264"/>
      <c r="J10" s="264"/>
      <c r="K10" s="254"/>
      <c r="L10" s="264"/>
      <c r="M10" s="264"/>
      <c r="N10" s="264"/>
      <c r="O10" s="264"/>
      <c r="P10" s="452"/>
      <c r="Q10" s="15"/>
      <c r="R10" s="230" t="s">
        <v>32</v>
      </c>
      <c r="S10" s="18"/>
    </row>
    <row r="11" spans="1:23" s="13" customFormat="1" ht="22.5" customHeight="1" x14ac:dyDescent="0.25">
      <c r="A11" s="14"/>
      <c r="B11" s="15"/>
      <c r="C11" s="264"/>
      <c r="D11" s="264"/>
      <c r="E11" s="450"/>
      <c r="F11" s="264"/>
      <c r="G11" s="264"/>
      <c r="H11" s="264"/>
      <c r="I11" s="264"/>
      <c r="J11" s="264"/>
      <c r="K11" s="254"/>
      <c r="L11" s="264"/>
      <c r="M11" s="264"/>
      <c r="N11" s="264" t="s">
        <v>268</v>
      </c>
      <c r="O11" s="264"/>
      <c r="P11" s="275" t="s">
        <v>269</v>
      </c>
      <c r="Q11" s="15"/>
      <c r="R11" s="230" t="s">
        <v>33</v>
      </c>
      <c r="S11" s="18"/>
    </row>
    <row r="12" spans="1:23" s="13" customFormat="1" ht="22.5" customHeight="1" x14ac:dyDescent="0.25">
      <c r="A12" s="14"/>
      <c r="B12" s="15"/>
      <c r="C12" s="264"/>
      <c r="D12" s="264"/>
      <c r="E12" s="450"/>
      <c r="F12" s="264"/>
      <c r="G12" s="264"/>
      <c r="H12" s="264"/>
      <c r="I12" s="264"/>
      <c r="J12" s="264"/>
      <c r="K12" s="254"/>
      <c r="L12" s="264"/>
      <c r="M12" s="264"/>
      <c r="N12" s="264"/>
      <c r="O12" s="264"/>
      <c r="P12" s="275"/>
      <c r="Q12" s="15"/>
      <c r="R12" s="230" t="s">
        <v>34</v>
      </c>
      <c r="S12" s="18"/>
    </row>
    <row r="13" spans="1:23" s="13" customFormat="1" ht="29.25" customHeight="1" x14ac:dyDescent="0.25">
      <c r="A13" s="14"/>
      <c r="B13" s="15"/>
      <c r="C13" s="264"/>
      <c r="D13" s="264"/>
      <c r="E13" s="450"/>
      <c r="F13" s="264"/>
      <c r="G13" s="264"/>
      <c r="H13" s="264"/>
      <c r="I13" s="264"/>
      <c r="J13" s="264"/>
      <c r="K13" s="254"/>
      <c r="L13" s="264"/>
      <c r="M13" s="264"/>
      <c r="N13" s="264" t="s">
        <v>39</v>
      </c>
      <c r="O13" s="264"/>
      <c r="P13" s="448" t="s">
        <v>270</v>
      </c>
      <c r="Q13" s="15"/>
      <c r="R13" s="230" t="s">
        <v>35</v>
      </c>
      <c r="S13" s="18"/>
    </row>
    <row r="14" spans="1:23" s="13" customFormat="1" ht="22.5" customHeight="1" x14ac:dyDescent="0.25">
      <c r="A14" s="14"/>
      <c r="B14" s="15"/>
      <c r="C14" s="264"/>
      <c r="D14" s="264"/>
      <c r="E14" s="450"/>
      <c r="F14" s="264"/>
      <c r="G14" s="264"/>
      <c r="H14" s="264"/>
      <c r="I14" s="264"/>
      <c r="J14" s="264">
        <v>3</v>
      </c>
      <c r="K14" s="254"/>
      <c r="L14" s="264"/>
      <c r="M14" s="264"/>
      <c r="N14" s="264"/>
      <c r="O14" s="264"/>
      <c r="P14" s="448"/>
      <c r="Q14" s="15"/>
      <c r="R14" s="230" t="s">
        <v>36</v>
      </c>
      <c r="S14" s="18"/>
    </row>
    <row r="15" spans="1:23" s="13" customFormat="1" ht="22.5" customHeight="1" x14ac:dyDescent="0.25">
      <c r="A15" s="8"/>
      <c r="B15" s="15"/>
      <c r="C15" s="264"/>
      <c r="D15" s="264"/>
      <c r="E15" s="450"/>
      <c r="F15" s="264"/>
      <c r="G15" s="264"/>
      <c r="H15" s="264"/>
      <c r="I15" s="264"/>
      <c r="J15" s="264"/>
      <c r="K15" s="254"/>
      <c r="L15" s="264"/>
      <c r="M15" s="264"/>
      <c r="N15" s="264"/>
      <c r="O15" s="264"/>
      <c r="P15" s="275"/>
      <c r="Q15" s="15"/>
      <c r="R15" s="230" t="s">
        <v>37</v>
      </c>
      <c r="S15" s="10"/>
      <c r="W15" s="78"/>
    </row>
    <row r="16" spans="1:23" s="13" customFormat="1" ht="25.5" customHeight="1" x14ac:dyDescent="0.25">
      <c r="A16" s="14">
        <v>2</v>
      </c>
      <c r="B16" s="227" t="s">
        <v>115</v>
      </c>
      <c r="C16" s="453" t="s">
        <v>116</v>
      </c>
      <c r="D16" s="453" t="s">
        <v>117</v>
      </c>
      <c r="E16" s="266" t="s">
        <v>118</v>
      </c>
      <c r="F16" s="34">
        <v>42095</v>
      </c>
      <c r="G16" s="453" t="s">
        <v>119</v>
      </c>
      <c r="H16" s="34">
        <v>44228</v>
      </c>
      <c r="I16" s="271">
        <v>33</v>
      </c>
      <c r="J16" s="271">
        <v>0</v>
      </c>
      <c r="K16" s="253"/>
      <c r="L16" s="271"/>
      <c r="M16" s="271"/>
      <c r="N16" s="271" t="s">
        <v>27</v>
      </c>
      <c r="O16" s="271">
        <v>2019</v>
      </c>
      <c r="P16" s="274" t="s">
        <v>120</v>
      </c>
      <c r="Q16" s="17">
        <v>57</v>
      </c>
      <c r="R16" s="247" t="s">
        <v>121</v>
      </c>
      <c r="S16" s="18"/>
    </row>
    <row r="17" spans="1:19" s="13" customFormat="1" ht="25.5" customHeight="1" x14ac:dyDescent="0.25">
      <c r="A17" s="14"/>
      <c r="B17" s="15"/>
      <c r="C17" s="454"/>
      <c r="D17" s="454"/>
      <c r="E17" s="267"/>
      <c r="F17" s="40"/>
      <c r="G17" s="454"/>
      <c r="H17" s="40"/>
      <c r="I17" s="264"/>
      <c r="J17" s="264"/>
      <c r="K17" s="254"/>
      <c r="L17" s="264"/>
      <c r="M17" s="264"/>
      <c r="N17" s="264"/>
      <c r="O17" s="264"/>
      <c r="P17" s="275"/>
      <c r="Q17" s="15"/>
      <c r="R17" s="245" t="s">
        <v>122</v>
      </c>
      <c r="S17" s="18"/>
    </row>
    <row r="18" spans="1:19" s="13" customFormat="1" ht="27" customHeight="1" x14ac:dyDescent="0.25">
      <c r="A18" s="14"/>
      <c r="B18" s="15"/>
      <c r="C18" s="454"/>
      <c r="D18" s="454"/>
      <c r="E18" s="267"/>
      <c r="F18" s="264"/>
      <c r="G18" s="454"/>
      <c r="H18" s="264"/>
      <c r="I18" s="264"/>
      <c r="J18" s="264"/>
      <c r="K18" s="254"/>
      <c r="L18" s="264"/>
      <c r="M18" s="264"/>
      <c r="N18" s="264"/>
      <c r="O18" s="264"/>
      <c r="P18" s="275"/>
      <c r="Q18" s="15"/>
      <c r="R18" s="245" t="s">
        <v>123</v>
      </c>
      <c r="S18" s="18"/>
    </row>
    <row r="19" spans="1:19" s="13" customFormat="1" ht="27" customHeight="1" x14ac:dyDescent="0.25">
      <c r="A19" s="14"/>
      <c r="B19" s="15"/>
      <c r="C19" s="264"/>
      <c r="D19" s="264"/>
      <c r="E19" s="267"/>
      <c r="F19" s="264"/>
      <c r="G19" s="264"/>
      <c r="H19" s="264"/>
      <c r="I19" s="264"/>
      <c r="J19" s="264"/>
      <c r="K19" s="254"/>
      <c r="L19" s="264"/>
      <c r="M19" s="264"/>
      <c r="N19" s="264"/>
      <c r="O19" s="264"/>
      <c r="P19" s="275"/>
      <c r="Q19" s="15"/>
      <c r="R19" s="245" t="s">
        <v>124</v>
      </c>
      <c r="S19" s="18"/>
    </row>
    <row r="20" spans="1:19" s="13" customFormat="1" ht="27" customHeight="1" x14ac:dyDescent="0.25">
      <c r="A20" s="14"/>
      <c r="B20" s="15"/>
      <c r="C20" s="264"/>
      <c r="D20" s="264"/>
      <c r="E20" s="267"/>
      <c r="F20" s="264"/>
      <c r="G20" s="264"/>
      <c r="H20" s="264"/>
      <c r="I20" s="264"/>
      <c r="J20" s="264"/>
      <c r="K20" s="254"/>
      <c r="L20" s="264"/>
      <c r="M20" s="264"/>
      <c r="N20" s="264"/>
      <c r="O20" s="264"/>
      <c r="P20" s="275"/>
      <c r="Q20" s="15"/>
      <c r="R20" s="245" t="s">
        <v>125</v>
      </c>
      <c r="S20" s="18"/>
    </row>
    <row r="21" spans="1:19" s="13" customFormat="1" ht="27" customHeight="1" x14ac:dyDescent="0.25">
      <c r="A21" s="14"/>
      <c r="B21" s="15"/>
      <c r="C21" s="264"/>
      <c r="D21" s="264"/>
      <c r="E21" s="267"/>
      <c r="F21" s="264"/>
      <c r="G21" s="264"/>
      <c r="H21" s="264"/>
      <c r="I21" s="264"/>
      <c r="J21" s="264"/>
      <c r="K21" s="254"/>
      <c r="L21" s="264"/>
      <c r="M21" s="264"/>
      <c r="N21" s="264"/>
      <c r="O21" s="264"/>
      <c r="P21" s="275"/>
      <c r="Q21" s="15"/>
      <c r="R21" s="245" t="s">
        <v>126</v>
      </c>
      <c r="S21" s="18"/>
    </row>
    <row r="22" spans="1:19" s="13" customFormat="1" ht="24.75" customHeight="1" x14ac:dyDescent="0.25">
      <c r="A22" s="14"/>
      <c r="B22" s="15"/>
      <c r="C22" s="264"/>
      <c r="D22" s="264"/>
      <c r="E22" s="267"/>
      <c r="F22" s="264"/>
      <c r="G22" s="264"/>
      <c r="H22" s="264"/>
      <c r="I22" s="264"/>
      <c r="J22" s="264"/>
      <c r="K22" s="254"/>
      <c r="L22" s="264"/>
      <c r="M22" s="264"/>
      <c r="N22" s="264"/>
      <c r="O22" s="264"/>
      <c r="P22" s="275"/>
      <c r="Q22" s="15"/>
      <c r="R22" s="245" t="s">
        <v>127</v>
      </c>
      <c r="S22" s="18"/>
    </row>
    <row r="23" spans="1:19" s="13" customFormat="1" ht="24.75" customHeight="1" x14ac:dyDescent="0.25">
      <c r="A23" s="14"/>
      <c r="B23" s="15"/>
      <c r="C23" s="264"/>
      <c r="D23" s="264"/>
      <c r="E23" s="267"/>
      <c r="F23" s="264"/>
      <c r="G23" s="264"/>
      <c r="H23" s="264"/>
      <c r="I23" s="264"/>
      <c r="J23" s="264"/>
      <c r="K23" s="254"/>
      <c r="L23" s="264"/>
      <c r="M23" s="264"/>
      <c r="N23" s="264"/>
      <c r="O23" s="264"/>
      <c r="P23" s="275"/>
      <c r="Q23" s="15"/>
      <c r="R23" s="245" t="s">
        <v>152</v>
      </c>
      <c r="S23" s="18"/>
    </row>
    <row r="24" spans="1:19" s="38" customFormat="1" ht="15" customHeight="1" x14ac:dyDescent="0.25">
      <c r="A24" s="248">
        <v>3</v>
      </c>
      <c r="B24" s="274" t="s">
        <v>128</v>
      </c>
      <c r="C24" s="455" t="s">
        <v>129</v>
      </c>
      <c r="D24" s="455" t="s">
        <v>130</v>
      </c>
      <c r="E24" s="107" t="s">
        <v>131</v>
      </c>
      <c r="F24" s="108">
        <v>41284</v>
      </c>
      <c r="G24" s="457" t="s">
        <v>155</v>
      </c>
      <c r="H24" s="109">
        <f>H16</f>
        <v>44228</v>
      </c>
      <c r="I24" s="107">
        <f>2021-1993</f>
        <v>28</v>
      </c>
      <c r="J24" s="110">
        <v>3</v>
      </c>
      <c r="K24" s="250" t="s">
        <v>132</v>
      </c>
      <c r="L24" s="107">
        <v>1996</v>
      </c>
      <c r="M24" s="107">
        <v>250</v>
      </c>
      <c r="N24" s="107" t="s">
        <v>43</v>
      </c>
      <c r="O24" s="107">
        <v>1996</v>
      </c>
      <c r="P24" s="250" t="s">
        <v>133</v>
      </c>
      <c r="Q24" s="107">
        <f>2017-1968</f>
        <v>49</v>
      </c>
      <c r="R24" s="233" t="s">
        <v>134</v>
      </c>
      <c r="S24" s="36"/>
    </row>
    <row r="25" spans="1:19" s="38" customFormat="1" ht="21.75" customHeight="1" x14ac:dyDescent="0.25">
      <c r="A25" s="249"/>
      <c r="B25" s="102"/>
      <c r="C25" s="456"/>
      <c r="D25" s="456"/>
      <c r="E25" s="111"/>
      <c r="F25" s="112"/>
      <c r="G25" s="458"/>
      <c r="H25" s="113"/>
      <c r="I25" s="111"/>
      <c r="J25" s="111"/>
      <c r="K25" s="251"/>
      <c r="L25" s="111"/>
      <c r="M25" s="111"/>
      <c r="N25" s="111"/>
      <c r="O25" s="111"/>
      <c r="P25" s="251"/>
      <c r="Q25" s="111"/>
      <c r="R25" s="234" t="s">
        <v>135</v>
      </c>
      <c r="S25" s="42"/>
    </row>
    <row r="26" spans="1:19" s="38" customFormat="1" ht="15" customHeight="1" x14ac:dyDescent="0.25">
      <c r="A26" s="249"/>
      <c r="B26" s="102"/>
      <c r="C26" s="114"/>
      <c r="D26" s="262"/>
      <c r="E26" s="111"/>
      <c r="F26" s="112"/>
      <c r="G26" s="458"/>
      <c r="H26" s="113"/>
      <c r="I26" s="111"/>
      <c r="J26" s="111"/>
      <c r="K26" s="251"/>
      <c r="L26" s="111"/>
      <c r="M26" s="111"/>
      <c r="N26" s="111"/>
      <c r="O26" s="111"/>
      <c r="P26" s="251"/>
      <c r="Q26" s="111"/>
      <c r="R26" s="234" t="s">
        <v>136</v>
      </c>
      <c r="S26" s="42"/>
    </row>
    <row r="27" spans="1:19" s="38" customFormat="1" ht="15" customHeight="1" x14ac:dyDescent="0.25">
      <c r="A27" s="249"/>
      <c r="B27" s="102"/>
      <c r="C27" s="114"/>
      <c r="D27" s="262"/>
      <c r="E27" s="111"/>
      <c r="F27" s="112"/>
      <c r="G27" s="458"/>
      <c r="H27" s="113"/>
      <c r="I27" s="111"/>
      <c r="J27" s="111"/>
      <c r="K27" s="251"/>
      <c r="L27" s="111"/>
      <c r="M27" s="111"/>
      <c r="N27" s="111" t="s">
        <v>41</v>
      </c>
      <c r="O27" s="111">
        <v>2008</v>
      </c>
      <c r="P27" s="251" t="s">
        <v>137</v>
      </c>
      <c r="Q27" s="111"/>
      <c r="R27" s="234" t="s">
        <v>138</v>
      </c>
      <c r="S27" s="42"/>
    </row>
    <row r="28" spans="1:19" s="38" customFormat="1" ht="24" customHeight="1" x14ac:dyDescent="0.25">
      <c r="A28" s="249"/>
      <c r="B28" s="102"/>
      <c r="C28" s="114"/>
      <c r="D28" s="262"/>
      <c r="E28" s="111"/>
      <c r="F28" s="112"/>
      <c r="G28" s="458"/>
      <c r="H28" s="113"/>
      <c r="I28" s="111"/>
      <c r="J28" s="111"/>
      <c r="K28" s="251"/>
      <c r="L28" s="111"/>
      <c r="M28" s="111"/>
      <c r="N28" s="111"/>
      <c r="O28" s="111"/>
      <c r="P28" s="251"/>
      <c r="Q28" s="111"/>
      <c r="R28" s="234" t="s">
        <v>139</v>
      </c>
      <c r="S28" s="42"/>
    </row>
    <row r="29" spans="1:19" s="38" customFormat="1" ht="23.25" customHeight="1" x14ac:dyDescent="0.25">
      <c r="A29" s="249"/>
      <c r="B29" s="102"/>
      <c r="C29" s="114"/>
      <c r="D29" s="262"/>
      <c r="E29" s="111"/>
      <c r="F29" s="112"/>
      <c r="G29" s="458"/>
      <c r="H29" s="113"/>
      <c r="I29" s="111"/>
      <c r="J29" s="111"/>
      <c r="K29" s="251"/>
      <c r="L29" s="111"/>
      <c r="M29" s="111"/>
      <c r="N29" s="111"/>
      <c r="O29" s="111"/>
      <c r="P29" s="251"/>
      <c r="Q29" s="111"/>
      <c r="R29" s="234" t="s">
        <v>140</v>
      </c>
      <c r="S29" s="115"/>
    </row>
    <row r="30" spans="1:19" s="13" customFormat="1" ht="24.75" customHeight="1" x14ac:dyDescent="0.25">
      <c r="A30" s="103"/>
      <c r="B30" s="121"/>
      <c r="C30" s="123"/>
      <c r="D30" s="117"/>
      <c r="E30" s="124"/>
      <c r="F30" s="122"/>
      <c r="G30" s="122"/>
      <c r="H30" s="123"/>
      <c r="I30" s="117"/>
      <c r="J30" s="122"/>
      <c r="K30" s="125"/>
      <c r="L30" s="122"/>
      <c r="M30" s="122"/>
      <c r="N30" s="123"/>
      <c r="O30" s="123"/>
      <c r="P30" s="119"/>
      <c r="Q30" s="126"/>
      <c r="R30" s="235" t="s">
        <v>141</v>
      </c>
      <c r="S30" s="116"/>
    </row>
    <row r="31" spans="1:19" s="13" customFormat="1" ht="30" customHeight="1" x14ac:dyDescent="0.25">
      <c r="A31" s="14"/>
      <c r="B31" s="128"/>
      <c r="C31" s="264"/>
      <c r="D31" s="129"/>
      <c r="E31" s="130"/>
      <c r="F31" s="129"/>
      <c r="G31" s="264"/>
      <c r="H31" s="264"/>
      <c r="I31" s="264"/>
      <c r="J31" s="264"/>
      <c r="K31" s="254"/>
      <c r="L31" s="264"/>
      <c r="M31" s="264"/>
      <c r="N31" s="129"/>
      <c r="O31" s="129"/>
      <c r="P31" s="275"/>
      <c r="Q31" s="128"/>
      <c r="R31" s="236" t="s">
        <v>153</v>
      </c>
      <c r="S31" s="18"/>
    </row>
    <row r="32" spans="1:19" s="13" customFormat="1" ht="18.75" customHeight="1" x14ac:dyDescent="0.25">
      <c r="A32" s="127">
        <v>4</v>
      </c>
      <c r="B32" s="228" t="s">
        <v>142</v>
      </c>
      <c r="C32" s="462" t="s">
        <v>143</v>
      </c>
      <c r="D32" s="462" t="s">
        <v>144</v>
      </c>
      <c r="E32" s="267" t="s">
        <v>42</v>
      </c>
      <c r="F32" s="40">
        <v>41913</v>
      </c>
      <c r="G32" s="459" t="s">
        <v>145</v>
      </c>
      <c r="H32" s="133">
        <f>H24</f>
        <v>44228</v>
      </c>
      <c r="I32" s="263">
        <f>2020-1991</f>
        <v>29</v>
      </c>
      <c r="J32" s="263">
        <v>9</v>
      </c>
      <c r="K32" s="259" t="s">
        <v>253</v>
      </c>
      <c r="L32" s="263">
        <v>1999</v>
      </c>
      <c r="M32" s="263"/>
      <c r="N32" s="264" t="s">
        <v>39</v>
      </c>
      <c r="O32" s="264">
        <v>1997</v>
      </c>
      <c r="P32" s="459" t="s">
        <v>120</v>
      </c>
      <c r="Q32" s="15"/>
      <c r="R32" s="231" t="s">
        <v>255</v>
      </c>
      <c r="S32" s="132"/>
    </row>
    <row r="33" spans="1:20" s="13" customFormat="1" ht="18.75" customHeight="1" x14ac:dyDescent="0.25">
      <c r="A33" s="14"/>
      <c r="B33" s="15"/>
      <c r="C33" s="454"/>
      <c r="D33" s="454"/>
      <c r="E33" s="267"/>
      <c r="F33" s="264"/>
      <c r="G33" s="448"/>
      <c r="H33" s="264"/>
      <c r="I33" s="264"/>
      <c r="J33" s="264"/>
      <c r="K33" s="254" t="s">
        <v>254</v>
      </c>
      <c r="L33" s="264">
        <v>2012</v>
      </c>
      <c r="M33" s="264"/>
      <c r="N33" s="264"/>
      <c r="O33" s="264"/>
      <c r="P33" s="448"/>
      <c r="Q33" s="15"/>
      <c r="R33" s="230" t="s">
        <v>256</v>
      </c>
      <c r="S33" s="18"/>
    </row>
    <row r="34" spans="1:20" s="13" customFormat="1" ht="18.75" customHeight="1" x14ac:dyDescent="0.25">
      <c r="A34" s="14"/>
      <c r="B34" s="15"/>
      <c r="C34" s="264"/>
      <c r="D34" s="264"/>
      <c r="E34" s="267"/>
      <c r="F34" s="264"/>
      <c r="G34" s="448"/>
      <c r="H34" s="264"/>
      <c r="I34" s="264"/>
      <c r="J34" s="264"/>
      <c r="K34" s="254"/>
      <c r="L34" s="264"/>
      <c r="M34" s="264"/>
      <c r="N34" s="264"/>
      <c r="O34" s="264"/>
      <c r="P34" s="275"/>
      <c r="Q34" s="15"/>
      <c r="R34" s="230" t="s">
        <v>258</v>
      </c>
      <c r="S34" s="18"/>
    </row>
    <row r="35" spans="1:20" s="13" customFormat="1" ht="18.75" customHeight="1" x14ac:dyDescent="0.25">
      <c r="A35" s="14"/>
      <c r="B35" s="15"/>
      <c r="C35" s="264"/>
      <c r="D35" s="264"/>
      <c r="E35" s="267"/>
      <c r="F35" s="264"/>
      <c r="G35" s="448"/>
      <c r="H35" s="264"/>
      <c r="I35" s="264"/>
      <c r="J35" s="264"/>
      <c r="K35" s="254"/>
      <c r="L35" s="264"/>
      <c r="M35" s="264"/>
      <c r="N35" s="264"/>
      <c r="O35" s="264"/>
      <c r="P35" s="275"/>
      <c r="Q35" s="15"/>
      <c r="R35" s="230" t="s">
        <v>257</v>
      </c>
      <c r="S35" s="18"/>
    </row>
    <row r="36" spans="1:20" s="13" customFormat="1" ht="27.75" customHeight="1" x14ac:dyDescent="0.25">
      <c r="A36" s="14"/>
      <c r="B36" s="15"/>
      <c r="C36" s="264"/>
      <c r="D36" s="264"/>
      <c r="E36" s="267"/>
      <c r="F36" s="264"/>
      <c r="G36" s="264"/>
      <c r="H36" s="264"/>
      <c r="I36" s="264"/>
      <c r="J36" s="264"/>
      <c r="K36" s="254"/>
      <c r="L36" s="264"/>
      <c r="M36" s="264"/>
      <c r="N36" s="264" t="s">
        <v>41</v>
      </c>
      <c r="O36" s="264">
        <v>2006</v>
      </c>
      <c r="P36" s="448" t="s">
        <v>120</v>
      </c>
      <c r="Q36" s="15"/>
      <c r="R36" s="230" t="s">
        <v>259</v>
      </c>
      <c r="S36" s="18"/>
    </row>
    <row r="37" spans="1:20" s="13" customFormat="1" ht="27.75" customHeight="1" x14ac:dyDescent="0.25">
      <c r="A37" s="14"/>
      <c r="B37" s="15"/>
      <c r="C37" s="264"/>
      <c r="D37" s="264"/>
      <c r="E37" s="267"/>
      <c r="F37" s="264"/>
      <c r="G37" s="264"/>
      <c r="H37" s="264"/>
      <c r="I37" s="264"/>
      <c r="J37" s="264"/>
      <c r="K37" s="254"/>
      <c r="L37" s="264"/>
      <c r="M37" s="264"/>
      <c r="N37" s="264"/>
      <c r="O37" s="264"/>
      <c r="P37" s="448"/>
      <c r="Q37" s="15"/>
      <c r="R37" s="230" t="s">
        <v>260</v>
      </c>
      <c r="S37" s="18"/>
    </row>
    <row r="38" spans="1:20" s="13" customFormat="1" ht="16.5" customHeight="1" x14ac:dyDescent="0.25">
      <c r="A38" s="14"/>
      <c r="B38" s="15"/>
      <c r="C38" s="264"/>
      <c r="D38" s="264"/>
      <c r="E38" s="267"/>
      <c r="F38" s="264"/>
      <c r="G38" s="264"/>
      <c r="H38" s="264"/>
      <c r="I38" s="264"/>
      <c r="J38" s="264"/>
      <c r="K38" s="254"/>
      <c r="L38" s="264"/>
      <c r="M38" s="264"/>
      <c r="N38" s="264"/>
      <c r="O38" s="264"/>
      <c r="P38" s="275"/>
      <c r="Q38" s="15"/>
      <c r="R38" s="230" t="s">
        <v>261</v>
      </c>
      <c r="S38" s="18"/>
    </row>
    <row r="39" spans="1:20" s="13" customFormat="1" ht="16.5" customHeight="1" x14ac:dyDescent="0.25">
      <c r="A39" s="14"/>
      <c r="B39" s="15"/>
      <c r="C39" s="264"/>
      <c r="D39" s="264"/>
      <c r="E39" s="267"/>
      <c r="F39" s="264"/>
      <c r="G39" s="264"/>
      <c r="H39" s="264"/>
      <c r="I39" s="264"/>
      <c r="J39" s="264"/>
      <c r="K39" s="254"/>
      <c r="L39" s="264"/>
      <c r="M39" s="264"/>
      <c r="N39" s="264"/>
      <c r="O39" s="264"/>
      <c r="P39" s="275"/>
      <c r="Q39" s="15"/>
      <c r="R39" s="230" t="s">
        <v>262</v>
      </c>
      <c r="S39" s="18"/>
    </row>
    <row r="40" spans="1:20" s="13" customFormat="1" ht="16.5" customHeight="1" x14ac:dyDescent="0.25">
      <c r="A40" s="14"/>
      <c r="B40" s="15"/>
      <c r="C40" s="264"/>
      <c r="D40" s="264"/>
      <c r="E40" s="267"/>
      <c r="F40" s="264"/>
      <c r="G40" s="264"/>
      <c r="H40" s="264"/>
      <c r="I40" s="264"/>
      <c r="J40" s="264"/>
      <c r="K40" s="254"/>
      <c r="L40" s="264"/>
      <c r="M40" s="264"/>
      <c r="N40" s="264"/>
      <c r="O40" s="264"/>
      <c r="P40" s="275"/>
      <c r="Q40" s="15"/>
      <c r="R40" s="230" t="s">
        <v>263</v>
      </c>
      <c r="S40" s="18"/>
    </row>
    <row r="41" spans="1:20" s="13" customFormat="1" ht="30.75" customHeight="1" x14ac:dyDescent="0.25">
      <c r="A41" s="14"/>
      <c r="B41" s="15"/>
      <c r="C41" s="264"/>
      <c r="D41" s="264"/>
      <c r="E41" s="267"/>
      <c r="F41" s="264"/>
      <c r="G41" s="264"/>
      <c r="H41" s="264"/>
      <c r="I41" s="264"/>
      <c r="J41" s="264"/>
      <c r="K41" s="254"/>
      <c r="L41" s="264"/>
      <c r="M41" s="264"/>
      <c r="N41" s="264"/>
      <c r="O41" s="264"/>
      <c r="P41" s="275"/>
      <c r="Q41" s="15"/>
      <c r="R41" s="230" t="s">
        <v>264</v>
      </c>
      <c r="S41" s="18"/>
    </row>
    <row r="42" spans="1:20" s="13" customFormat="1" ht="30.75" customHeight="1" x14ac:dyDescent="0.25">
      <c r="A42" s="14"/>
      <c r="B42" s="15"/>
      <c r="C42" s="264"/>
      <c r="D42" s="264"/>
      <c r="E42" s="267"/>
      <c r="F42" s="264"/>
      <c r="G42" s="264"/>
      <c r="H42" s="264"/>
      <c r="I42" s="264"/>
      <c r="J42" s="264"/>
      <c r="K42" s="254"/>
      <c r="L42" s="264"/>
      <c r="M42" s="264"/>
      <c r="N42" s="264"/>
      <c r="O42" s="264"/>
      <c r="P42" s="275"/>
      <c r="Q42" s="15"/>
      <c r="R42" s="230" t="s">
        <v>265</v>
      </c>
      <c r="S42" s="18"/>
    </row>
    <row r="43" spans="1:20" s="13" customFormat="1" ht="36" customHeight="1" x14ac:dyDescent="0.25">
      <c r="A43" s="14"/>
      <c r="B43" s="15"/>
      <c r="C43" s="129"/>
      <c r="D43" s="129"/>
      <c r="E43" s="130"/>
      <c r="F43" s="129"/>
      <c r="G43" s="129"/>
      <c r="H43" s="264"/>
      <c r="I43" s="264"/>
      <c r="J43" s="264"/>
      <c r="K43" s="135"/>
      <c r="L43" s="264"/>
      <c r="M43" s="264"/>
      <c r="N43" s="129"/>
      <c r="O43" s="264"/>
      <c r="P43" s="275"/>
      <c r="Q43" s="15"/>
      <c r="R43" s="232" t="s">
        <v>266</v>
      </c>
      <c r="S43" s="136"/>
    </row>
    <row r="44" spans="1:20" s="13" customFormat="1" ht="24.75" customHeight="1" x14ac:dyDescent="0.25">
      <c r="A44" s="127">
        <v>5</v>
      </c>
      <c r="B44" s="229" t="s">
        <v>146</v>
      </c>
      <c r="C44" s="264" t="s">
        <v>147</v>
      </c>
      <c r="D44" s="462" t="s">
        <v>148</v>
      </c>
      <c r="E44" s="267" t="s">
        <v>42</v>
      </c>
      <c r="F44" s="40">
        <v>42278</v>
      </c>
      <c r="G44" s="462" t="s">
        <v>149</v>
      </c>
      <c r="H44" s="133">
        <f>H32</f>
        <v>44228</v>
      </c>
      <c r="I44" s="263">
        <f>2020-1995</f>
        <v>25</v>
      </c>
      <c r="J44" s="263">
        <v>9</v>
      </c>
      <c r="K44" s="254"/>
      <c r="L44" s="263"/>
      <c r="M44" s="263"/>
      <c r="N44" s="264" t="s">
        <v>41</v>
      </c>
      <c r="O44" s="263"/>
      <c r="P44" s="131" t="s">
        <v>150</v>
      </c>
      <c r="Q44" s="134"/>
      <c r="R44" s="245" t="s">
        <v>151</v>
      </c>
      <c r="S44" s="18"/>
    </row>
    <row r="45" spans="1:20" s="13" customFormat="1" ht="24.75" customHeight="1" x14ac:dyDescent="0.25">
      <c r="A45" s="14"/>
      <c r="B45" s="15"/>
      <c r="C45" s="264"/>
      <c r="D45" s="454"/>
      <c r="E45" s="267"/>
      <c r="F45" s="264"/>
      <c r="G45" s="454"/>
      <c r="H45" s="264"/>
      <c r="I45" s="264"/>
      <c r="J45" s="264"/>
      <c r="K45" s="254"/>
      <c r="L45" s="264"/>
      <c r="M45" s="264"/>
      <c r="N45" s="264"/>
      <c r="O45" s="264"/>
      <c r="P45" s="275"/>
      <c r="Q45" s="15"/>
      <c r="R45" s="245" t="s">
        <v>154</v>
      </c>
      <c r="S45" s="18"/>
    </row>
    <row r="46" spans="1:20" s="13" customFormat="1" ht="24.75" customHeight="1" x14ac:dyDescent="0.25">
      <c r="A46" s="14"/>
      <c r="B46" s="15"/>
      <c r="C46" s="264"/>
      <c r="D46" s="264"/>
      <c r="E46" s="267"/>
      <c r="F46" s="264"/>
      <c r="G46" s="454"/>
      <c r="H46" s="264"/>
      <c r="I46" s="264"/>
      <c r="J46" s="264"/>
      <c r="K46" s="254"/>
      <c r="L46" s="264"/>
      <c r="M46" s="264"/>
      <c r="N46" s="264"/>
      <c r="O46" s="264"/>
      <c r="P46" s="275"/>
      <c r="Q46" s="15"/>
      <c r="R46" s="245"/>
      <c r="S46" s="18"/>
    </row>
    <row r="47" spans="1:20" s="13" customFormat="1" ht="24.75" customHeight="1" x14ac:dyDescent="0.25">
      <c r="A47" s="14"/>
      <c r="B47" s="15"/>
      <c r="C47" s="264"/>
      <c r="D47" s="264"/>
      <c r="E47" s="267"/>
      <c r="F47" s="264"/>
      <c r="G47" s="264"/>
      <c r="H47" s="264"/>
      <c r="I47" s="264"/>
      <c r="J47" s="264"/>
      <c r="K47" s="254"/>
      <c r="L47" s="264"/>
      <c r="M47" s="264"/>
      <c r="N47" s="264"/>
      <c r="O47" s="264"/>
      <c r="P47" s="275"/>
      <c r="Q47" s="15"/>
      <c r="R47" s="245"/>
      <c r="S47" s="18"/>
    </row>
    <row r="48" spans="1:20" s="23" customFormat="1" ht="27" customHeight="1" x14ac:dyDescent="0.25">
      <c r="A48" s="248">
        <v>6</v>
      </c>
      <c r="B48" s="33" t="s">
        <v>45</v>
      </c>
      <c r="C48" s="447" t="s">
        <v>46</v>
      </c>
      <c r="D48" s="460" t="s">
        <v>47</v>
      </c>
      <c r="E48" s="257" t="s">
        <v>42</v>
      </c>
      <c r="F48" s="34">
        <v>40452</v>
      </c>
      <c r="G48" s="460" t="s">
        <v>282</v>
      </c>
      <c r="H48" s="32">
        <v>44560</v>
      </c>
      <c r="I48" s="257">
        <v>21</v>
      </c>
      <c r="J48" s="35">
        <v>11</v>
      </c>
      <c r="K48" s="247" t="s">
        <v>48</v>
      </c>
      <c r="L48" s="257">
        <v>1998</v>
      </c>
      <c r="M48" s="257" t="s">
        <v>49</v>
      </c>
      <c r="N48" s="257" t="s">
        <v>43</v>
      </c>
      <c r="O48" s="257">
        <v>1993</v>
      </c>
      <c r="P48" s="460" t="s">
        <v>50</v>
      </c>
      <c r="Q48" s="257">
        <f>2019-1969</f>
        <v>50</v>
      </c>
      <c r="R48" s="237" t="s">
        <v>51</v>
      </c>
      <c r="S48" s="36"/>
      <c r="T48" s="31"/>
    </row>
    <row r="49" spans="1:22" s="23" customFormat="1" ht="28.5" customHeight="1" x14ac:dyDescent="0.25">
      <c r="A49" s="249"/>
      <c r="B49" s="39"/>
      <c r="C49" s="448"/>
      <c r="D49" s="461"/>
      <c r="E49" s="258"/>
      <c r="F49" s="40"/>
      <c r="G49" s="461"/>
      <c r="H49" s="21"/>
      <c r="I49" s="258"/>
      <c r="J49" s="41"/>
      <c r="K49" s="245" t="s">
        <v>113</v>
      </c>
      <c r="L49" s="258">
        <v>2013</v>
      </c>
      <c r="M49" s="258"/>
      <c r="N49" s="258"/>
      <c r="O49" s="258"/>
      <c r="P49" s="461"/>
      <c r="Q49" s="258"/>
      <c r="R49" s="51" t="s">
        <v>52</v>
      </c>
      <c r="S49" s="42"/>
      <c r="T49" s="31"/>
    </row>
    <row r="50" spans="1:22" s="23" customFormat="1" ht="32.25" customHeight="1" x14ac:dyDescent="0.25">
      <c r="A50" s="249"/>
      <c r="B50" s="39"/>
      <c r="C50" s="275"/>
      <c r="D50" s="245"/>
      <c r="E50" s="258"/>
      <c r="F50" s="40"/>
      <c r="G50" s="461"/>
      <c r="H50" s="21"/>
      <c r="I50" s="258"/>
      <c r="J50" s="258"/>
      <c r="K50" s="245"/>
      <c r="L50" s="258"/>
      <c r="M50" s="258"/>
      <c r="N50" s="258" t="s">
        <v>41</v>
      </c>
      <c r="O50" s="258">
        <v>2010</v>
      </c>
      <c r="P50" s="39" t="s">
        <v>53</v>
      </c>
      <c r="Q50" s="258"/>
      <c r="R50" s="51" t="s">
        <v>54</v>
      </c>
      <c r="S50" s="42"/>
      <c r="T50" s="31"/>
    </row>
    <row r="51" spans="1:22" s="105" customFormat="1" ht="33" customHeight="1" x14ac:dyDescent="0.25">
      <c r="A51" s="323"/>
      <c r="B51" s="22"/>
      <c r="C51" s="306"/>
      <c r="D51" s="306"/>
      <c r="E51" s="306"/>
      <c r="F51" s="324"/>
      <c r="G51" s="306"/>
      <c r="H51" s="21"/>
      <c r="I51" s="317"/>
      <c r="J51" s="325"/>
      <c r="K51" s="306"/>
      <c r="L51" s="317"/>
      <c r="M51" s="317"/>
      <c r="N51" s="317"/>
      <c r="O51" s="317"/>
      <c r="P51" s="22"/>
      <c r="Q51" s="317"/>
      <c r="R51" s="326" t="s">
        <v>111</v>
      </c>
      <c r="S51" s="327"/>
      <c r="T51" s="104"/>
    </row>
    <row r="52" spans="1:22" s="329" customFormat="1" ht="33" customHeight="1" x14ac:dyDescent="0.25">
      <c r="A52" s="24"/>
      <c r="B52" s="25"/>
      <c r="C52" s="307"/>
      <c r="D52" s="307"/>
      <c r="E52" s="307"/>
      <c r="F52" s="26"/>
      <c r="G52" s="307"/>
      <c r="H52" s="27"/>
      <c r="I52" s="28"/>
      <c r="J52" s="29"/>
      <c r="K52" s="307"/>
      <c r="L52" s="28"/>
      <c r="M52" s="28"/>
      <c r="N52" s="28"/>
      <c r="O52" s="28"/>
      <c r="P52" s="25"/>
      <c r="Q52" s="28"/>
      <c r="R52" s="238" t="s">
        <v>294</v>
      </c>
      <c r="S52" s="30"/>
      <c r="T52" s="328"/>
    </row>
    <row r="53" spans="1:22" s="38" customFormat="1" ht="22.5" customHeight="1" x14ac:dyDescent="0.25">
      <c r="A53" s="311">
        <v>7</v>
      </c>
      <c r="B53" s="22" t="s">
        <v>74</v>
      </c>
      <c r="C53" s="47" t="s">
        <v>75</v>
      </c>
      <c r="D53" s="463" t="s">
        <v>76</v>
      </c>
      <c r="E53" s="305" t="s">
        <v>42</v>
      </c>
      <c r="F53" s="40">
        <v>43525</v>
      </c>
      <c r="G53" s="465" t="s">
        <v>77</v>
      </c>
      <c r="H53" s="40">
        <v>40918</v>
      </c>
      <c r="I53" s="305">
        <v>27</v>
      </c>
      <c r="J53" s="41">
        <v>10</v>
      </c>
      <c r="K53" s="309" t="s">
        <v>38</v>
      </c>
      <c r="L53" s="305">
        <v>1992</v>
      </c>
      <c r="M53" s="305"/>
      <c r="N53" s="305" t="s">
        <v>39</v>
      </c>
      <c r="O53" s="305">
        <v>2012</v>
      </c>
      <c r="P53" s="460" t="s">
        <v>273</v>
      </c>
      <c r="Q53" s="305">
        <f>2019-1970</f>
        <v>49</v>
      </c>
      <c r="R53" s="309" t="s">
        <v>78</v>
      </c>
      <c r="S53" s="42"/>
      <c r="T53" s="37"/>
    </row>
    <row r="54" spans="1:22" s="38" customFormat="1" ht="22.5" customHeight="1" x14ac:dyDescent="0.25">
      <c r="A54" s="249"/>
      <c r="B54" s="22"/>
      <c r="C54" s="47"/>
      <c r="D54" s="464"/>
      <c r="E54" s="258"/>
      <c r="F54" s="40"/>
      <c r="G54" s="466"/>
      <c r="H54" s="40"/>
      <c r="I54" s="258"/>
      <c r="J54" s="258"/>
      <c r="K54" s="245" t="s">
        <v>64</v>
      </c>
      <c r="L54" s="258">
        <v>2012</v>
      </c>
      <c r="M54" s="258"/>
      <c r="N54" s="258"/>
      <c r="O54" s="258"/>
      <c r="P54" s="461"/>
      <c r="Q54" s="258"/>
      <c r="R54" s="245" t="s">
        <v>79</v>
      </c>
      <c r="S54" s="42"/>
      <c r="T54" s="37"/>
    </row>
    <row r="55" spans="1:22" s="38" customFormat="1" ht="24" customHeight="1" x14ac:dyDescent="0.25">
      <c r="A55" s="249"/>
      <c r="B55" s="22"/>
      <c r="C55" s="47"/>
      <c r="D55" s="464"/>
      <c r="E55" s="258"/>
      <c r="F55" s="40"/>
      <c r="G55" s="273"/>
      <c r="H55" s="40"/>
      <c r="I55" s="258"/>
      <c r="J55" s="258"/>
      <c r="K55" s="245"/>
      <c r="L55" s="258"/>
      <c r="M55" s="258"/>
      <c r="N55" s="258"/>
      <c r="O55" s="258"/>
      <c r="P55" s="461"/>
      <c r="Q55" s="258"/>
      <c r="R55" s="245" t="s">
        <v>80</v>
      </c>
      <c r="S55" s="42"/>
      <c r="T55" s="37"/>
    </row>
    <row r="56" spans="1:22" s="38" customFormat="1" ht="41.25" customHeight="1" x14ac:dyDescent="0.25">
      <c r="A56" s="249"/>
      <c r="B56" s="22"/>
      <c r="C56" s="47"/>
      <c r="D56" s="258"/>
      <c r="E56" s="258"/>
      <c r="F56" s="40"/>
      <c r="G56" s="273"/>
      <c r="H56" s="40"/>
      <c r="I56" s="258"/>
      <c r="J56" s="258"/>
      <c r="K56" s="246"/>
      <c r="L56" s="258"/>
      <c r="M56" s="258"/>
      <c r="N56" s="106" t="s">
        <v>41</v>
      </c>
      <c r="O56" s="50"/>
      <c r="P56" s="44" t="s">
        <v>274</v>
      </c>
      <c r="Q56" s="258"/>
      <c r="R56" s="245"/>
      <c r="S56" s="42"/>
      <c r="T56" s="37"/>
    </row>
    <row r="57" spans="1:22" s="38" customFormat="1" ht="29.25" customHeight="1" x14ac:dyDescent="0.25">
      <c r="A57" s="137">
        <v>8</v>
      </c>
      <c r="B57" s="138" t="s">
        <v>156</v>
      </c>
      <c r="C57" s="139" t="s">
        <v>157</v>
      </c>
      <c r="D57" s="467" t="s">
        <v>158</v>
      </c>
      <c r="E57" s="265" t="s">
        <v>42</v>
      </c>
      <c r="F57" s="133">
        <v>40269</v>
      </c>
      <c r="G57" s="468" t="s">
        <v>283</v>
      </c>
      <c r="H57" s="133">
        <v>44560</v>
      </c>
      <c r="I57" s="265">
        <f>2020-1984</f>
        <v>36</v>
      </c>
      <c r="J57" s="265">
        <v>5</v>
      </c>
      <c r="K57" s="252" t="s">
        <v>159</v>
      </c>
      <c r="L57" s="265">
        <v>2015</v>
      </c>
      <c r="M57" s="304"/>
      <c r="N57" s="265" t="s">
        <v>39</v>
      </c>
      <c r="O57" s="304">
        <v>2008</v>
      </c>
      <c r="P57" s="141" t="s">
        <v>160</v>
      </c>
      <c r="Q57" s="304"/>
      <c r="R57" s="252" t="s">
        <v>161</v>
      </c>
      <c r="S57" s="42"/>
      <c r="T57" s="37"/>
    </row>
    <row r="58" spans="1:22" s="38" customFormat="1" ht="29.25" customHeight="1" x14ac:dyDescent="0.25">
      <c r="A58" s="249"/>
      <c r="B58" s="22"/>
      <c r="C58" s="47"/>
      <c r="D58" s="464"/>
      <c r="E58" s="258"/>
      <c r="F58" s="40"/>
      <c r="G58" s="469"/>
      <c r="H58" s="40"/>
      <c r="I58" s="258"/>
      <c r="J58" s="258"/>
      <c r="K58" s="245"/>
      <c r="L58" s="258"/>
      <c r="M58" s="258"/>
      <c r="N58" s="258"/>
      <c r="O58" s="50"/>
      <c r="P58" s="39"/>
      <c r="Q58" s="258"/>
      <c r="R58" s="245" t="s">
        <v>162</v>
      </c>
      <c r="S58" s="42"/>
      <c r="T58" s="37"/>
      <c r="V58" s="142"/>
    </row>
    <row r="59" spans="1:22" s="38" customFormat="1" ht="29.25" customHeight="1" x14ac:dyDescent="0.25">
      <c r="A59" s="249"/>
      <c r="B59" s="22"/>
      <c r="C59" s="47"/>
      <c r="D59" s="258"/>
      <c r="E59" s="258"/>
      <c r="F59" s="40"/>
      <c r="G59" s="469"/>
      <c r="H59" s="40"/>
      <c r="I59" s="258"/>
      <c r="J59" s="258"/>
      <c r="K59" s="245"/>
      <c r="L59" s="258"/>
      <c r="M59" s="258"/>
      <c r="N59" s="258"/>
      <c r="O59" s="50"/>
      <c r="P59" s="39"/>
      <c r="Q59" s="258"/>
      <c r="R59" s="245" t="s">
        <v>163</v>
      </c>
      <c r="S59" s="42"/>
      <c r="T59" s="37"/>
    </row>
    <row r="60" spans="1:22" s="38" customFormat="1" ht="29.25" customHeight="1" x14ac:dyDescent="0.25">
      <c r="A60" s="249"/>
      <c r="B60" s="22"/>
      <c r="C60" s="47"/>
      <c r="D60" s="258"/>
      <c r="E60" s="258"/>
      <c r="F60" s="40"/>
      <c r="G60" s="273"/>
      <c r="H60" s="40"/>
      <c r="I60" s="258"/>
      <c r="J60" s="258"/>
      <c r="K60" s="245"/>
      <c r="L60" s="258"/>
      <c r="M60" s="258"/>
      <c r="N60" s="258"/>
      <c r="O60" s="50"/>
      <c r="P60" s="39"/>
      <c r="Q60" s="258"/>
      <c r="R60" s="245" t="s">
        <v>164</v>
      </c>
      <c r="S60" s="42"/>
      <c r="T60" s="37"/>
    </row>
    <row r="61" spans="1:22" s="38" customFormat="1" ht="38.25" customHeight="1" x14ac:dyDescent="0.25">
      <c r="A61" s="249"/>
      <c r="B61" s="22"/>
      <c r="C61" s="47"/>
      <c r="D61" s="258"/>
      <c r="E61" s="258"/>
      <c r="F61" s="40"/>
      <c r="G61" s="273"/>
      <c r="H61" s="40"/>
      <c r="I61" s="258"/>
      <c r="J61" s="258"/>
      <c r="K61" s="245"/>
      <c r="L61" s="258"/>
      <c r="M61" s="258"/>
      <c r="N61" s="258"/>
      <c r="O61" s="50"/>
      <c r="P61" s="39"/>
      <c r="Q61" s="258"/>
      <c r="R61" s="245" t="s">
        <v>165</v>
      </c>
      <c r="S61" s="42"/>
      <c r="T61" s="37"/>
    </row>
    <row r="62" spans="1:22" s="38" customFormat="1" ht="38.25" customHeight="1" x14ac:dyDescent="0.25">
      <c r="A62" s="249"/>
      <c r="B62" s="22"/>
      <c r="C62" s="47"/>
      <c r="D62" s="258"/>
      <c r="E62" s="258"/>
      <c r="F62" s="40"/>
      <c r="G62" s="318"/>
      <c r="H62" s="40"/>
      <c r="I62" s="258"/>
      <c r="J62" s="258"/>
      <c r="K62" s="245"/>
      <c r="L62" s="305"/>
      <c r="M62" s="305"/>
      <c r="N62" s="258"/>
      <c r="O62" s="50"/>
      <c r="P62" s="39"/>
      <c r="Q62" s="258"/>
      <c r="R62" s="245" t="s">
        <v>166</v>
      </c>
      <c r="S62" s="42"/>
      <c r="T62" s="37"/>
    </row>
    <row r="63" spans="1:22" s="38" customFormat="1" ht="38.25" customHeight="1" x14ac:dyDescent="0.25">
      <c r="A63" s="311"/>
      <c r="B63" s="22"/>
      <c r="C63" s="47"/>
      <c r="D63" s="305"/>
      <c r="E63" s="305"/>
      <c r="F63" s="40"/>
      <c r="G63" s="319"/>
      <c r="H63" s="40"/>
      <c r="I63" s="305"/>
      <c r="J63" s="305"/>
      <c r="K63" s="309"/>
      <c r="L63" s="305"/>
      <c r="M63" s="305"/>
      <c r="N63" s="305"/>
      <c r="O63" s="50"/>
      <c r="P63" s="44"/>
      <c r="Q63" s="305"/>
      <c r="R63" s="309" t="s">
        <v>288</v>
      </c>
      <c r="S63" s="42"/>
      <c r="T63" s="37"/>
    </row>
    <row r="64" spans="1:22" s="38" customFormat="1" ht="28.5" customHeight="1" x14ac:dyDescent="0.25">
      <c r="A64" s="248">
        <v>9</v>
      </c>
      <c r="B64" s="20" t="s">
        <v>169</v>
      </c>
      <c r="C64" s="54" t="s">
        <v>170</v>
      </c>
      <c r="D64" s="460" t="s">
        <v>171</v>
      </c>
      <c r="E64" s="257" t="s">
        <v>63</v>
      </c>
      <c r="F64" s="34">
        <v>43191</v>
      </c>
      <c r="G64" s="465" t="s">
        <v>172</v>
      </c>
      <c r="H64" s="34"/>
      <c r="I64" s="257">
        <f>2021-2009</f>
        <v>12</v>
      </c>
      <c r="J64" s="257">
        <v>1</v>
      </c>
      <c r="K64" s="247"/>
      <c r="L64" s="330"/>
      <c r="M64" s="304"/>
      <c r="N64" s="257" t="s">
        <v>39</v>
      </c>
      <c r="O64" s="257"/>
      <c r="P64" s="460" t="s">
        <v>272</v>
      </c>
      <c r="Q64" s="257"/>
      <c r="R64" s="239" t="s">
        <v>173</v>
      </c>
      <c r="S64" s="36"/>
      <c r="T64" s="37"/>
    </row>
    <row r="65" spans="1:20" s="38" customFormat="1" ht="28.5" customHeight="1" x14ac:dyDescent="0.25">
      <c r="A65" s="249"/>
      <c r="B65" s="22"/>
      <c r="C65" s="47"/>
      <c r="D65" s="461"/>
      <c r="E65" s="258"/>
      <c r="F65" s="40"/>
      <c r="G65" s="466"/>
      <c r="H65" s="40"/>
      <c r="I65" s="258"/>
      <c r="J65" s="258"/>
      <c r="K65" s="245"/>
      <c r="L65" s="258"/>
      <c r="M65" s="258"/>
      <c r="N65" s="258"/>
      <c r="O65" s="50"/>
      <c r="P65" s="461"/>
      <c r="Q65" s="258"/>
      <c r="R65" s="230" t="s">
        <v>174</v>
      </c>
      <c r="S65" s="42"/>
      <c r="T65" s="37"/>
    </row>
    <row r="66" spans="1:20" s="38" customFormat="1" ht="28.5" customHeight="1" x14ac:dyDescent="0.25">
      <c r="A66" s="249"/>
      <c r="B66" s="22"/>
      <c r="C66" s="47"/>
      <c r="D66" s="258"/>
      <c r="E66" s="258"/>
      <c r="F66" s="40"/>
      <c r="G66" s="466"/>
      <c r="H66" s="40"/>
      <c r="I66" s="258"/>
      <c r="J66" s="258"/>
      <c r="K66" s="245"/>
      <c r="L66" s="258"/>
      <c r="M66" s="258"/>
      <c r="N66" s="258"/>
      <c r="O66" s="50"/>
      <c r="P66" s="39"/>
      <c r="Q66" s="258"/>
      <c r="R66" s="230" t="s">
        <v>175</v>
      </c>
      <c r="S66" s="42"/>
      <c r="T66" s="37"/>
    </row>
    <row r="67" spans="1:20" s="38" customFormat="1" ht="28.5" customHeight="1" x14ac:dyDescent="0.25">
      <c r="A67" s="249"/>
      <c r="B67" s="22"/>
      <c r="C67" s="47"/>
      <c r="D67" s="258"/>
      <c r="E67" s="258"/>
      <c r="F67" s="40"/>
      <c r="G67" s="273"/>
      <c r="H67" s="40"/>
      <c r="I67" s="258"/>
      <c r="J67" s="258"/>
      <c r="K67" s="245"/>
      <c r="L67" s="258"/>
      <c r="M67" s="258"/>
      <c r="N67" s="258" t="s">
        <v>41</v>
      </c>
      <c r="O67" s="50"/>
      <c r="P67" s="461" t="s">
        <v>271</v>
      </c>
      <c r="Q67" s="258"/>
      <c r="R67" s="230" t="s">
        <v>176</v>
      </c>
      <c r="S67" s="42"/>
      <c r="T67" s="37"/>
    </row>
    <row r="68" spans="1:20" s="38" customFormat="1" ht="28.5" customHeight="1" x14ac:dyDescent="0.25">
      <c r="A68" s="249"/>
      <c r="B68" s="22"/>
      <c r="C68" s="47"/>
      <c r="D68" s="258"/>
      <c r="E68" s="258"/>
      <c r="F68" s="40"/>
      <c r="G68" s="273"/>
      <c r="H68" s="40"/>
      <c r="I68" s="258"/>
      <c r="J68" s="258"/>
      <c r="K68" s="245"/>
      <c r="L68" s="258"/>
      <c r="M68" s="258"/>
      <c r="N68" s="258"/>
      <c r="O68" s="50"/>
      <c r="P68" s="471"/>
      <c r="Q68" s="258"/>
      <c r="R68" s="230" t="s">
        <v>177</v>
      </c>
      <c r="S68" s="42"/>
      <c r="T68" s="37"/>
    </row>
    <row r="69" spans="1:20" s="38" customFormat="1" ht="30" customHeight="1" x14ac:dyDescent="0.25">
      <c r="A69" s="248">
        <v>10</v>
      </c>
      <c r="B69" s="33" t="s">
        <v>65</v>
      </c>
      <c r="C69" s="54" t="s">
        <v>66</v>
      </c>
      <c r="D69" s="460" t="s">
        <v>67</v>
      </c>
      <c r="E69" s="257" t="s">
        <v>63</v>
      </c>
      <c r="F69" s="34">
        <v>39934</v>
      </c>
      <c r="G69" s="465" t="s">
        <v>282</v>
      </c>
      <c r="H69" s="34">
        <v>44560</v>
      </c>
      <c r="I69" s="257">
        <f>2020-1990</f>
        <v>30</v>
      </c>
      <c r="J69" s="257">
        <v>10</v>
      </c>
      <c r="K69" s="247" t="s">
        <v>68</v>
      </c>
      <c r="L69" s="35">
        <v>1991</v>
      </c>
      <c r="M69" s="271" t="s">
        <v>49</v>
      </c>
      <c r="N69" s="49" t="s">
        <v>39</v>
      </c>
      <c r="O69" s="257">
        <v>1998</v>
      </c>
      <c r="P69" s="460" t="s">
        <v>50</v>
      </c>
      <c r="Q69" s="49">
        <v>51</v>
      </c>
      <c r="R69" s="20" t="s">
        <v>69</v>
      </c>
      <c r="S69" s="55"/>
      <c r="T69" s="37"/>
    </row>
    <row r="70" spans="1:20" s="38" customFormat="1" ht="30" customHeight="1" x14ac:dyDescent="0.25">
      <c r="A70" s="249"/>
      <c r="B70" s="39"/>
      <c r="C70" s="47"/>
      <c r="D70" s="461"/>
      <c r="E70" s="258"/>
      <c r="F70" s="40"/>
      <c r="G70" s="466"/>
      <c r="H70" s="40"/>
      <c r="I70" s="258"/>
      <c r="J70" s="258"/>
      <c r="K70" s="245" t="s">
        <v>64</v>
      </c>
      <c r="L70" s="41">
        <v>2012</v>
      </c>
      <c r="M70" s="264"/>
      <c r="N70" s="56"/>
      <c r="O70" s="258"/>
      <c r="P70" s="461"/>
      <c r="Q70" s="57"/>
      <c r="R70" s="22" t="s">
        <v>70</v>
      </c>
      <c r="S70" s="58"/>
      <c r="T70" s="37"/>
    </row>
    <row r="71" spans="1:20" s="38" customFormat="1" ht="27.75" customHeight="1" x14ac:dyDescent="0.25">
      <c r="A71" s="249"/>
      <c r="B71" s="39"/>
      <c r="C71" s="59"/>
      <c r="D71" s="245"/>
      <c r="E71" s="258"/>
      <c r="F71" s="40"/>
      <c r="G71" s="466"/>
      <c r="H71" s="40"/>
      <c r="I71" s="258"/>
      <c r="J71" s="258"/>
      <c r="K71" s="245"/>
      <c r="L71" s="41"/>
      <c r="M71" s="264"/>
      <c r="N71" s="56"/>
      <c r="O71" s="258"/>
      <c r="P71" s="39"/>
      <c r="Q71" s="57"/>
      <c r="R71" s="22" t="s">
        <v>71</v>
      </c>
      <c r="S71" s="58"/>
      <c r="T71" s="37"/>
    </row>
    <row r="72" spans="1:20" s="38" customFormat="1" ht="22.5" customHeight="1" x14ac:dyDescent="0.25">
      <c r="A72" s="249"/>
      <c r="B72" s="39"/>
      <c r="C72" s="47"/>
      <c r="D72" s="245"/>
      <c r="E72" s="258"/>
      <c r="F72" s="40"/>
      <c r="G72" s="466"/>
      <c r="H72" s="40"/>
      <c r="I72" s="258"/>
      <c r="J72" s="258"/>
      <c r="K72" s="245"/>
      <c r="L72" s="41"/>
      <c r="M72" s="264"/>
      <c r="N72" s="56"/>
      <c r="O72" s="258"/>
      <c r="P72" s="39"/>
      <c r="Q72" s="57"/>
      <c r="R72" s="22" t="s">
        <v>72</v>
      </c>
      <c r="S72" s="58"/>
      <c r="T72" s="37"/>
    </row>
    <row r="73" spans="1:20" s="38" customFormat="1" ht="41.25" customHeight="1" x14ac:dyDescent="0.25">
      <c r="A73" s="311"/>
      <c r="B73" s="39"/>
      <c r="C73" s="47"/>
      <c r="D73" s="309"/>
      <c r="E73" s="305"/>
      <c r="F73" s="40"/>
      <c r="G73" s="466"/>
      <c r="H73" s="40"/>
      <c r="I73" s="305"/>
      <c r="J73" s="305"/>
      <c r="K73" s="309"/>
      <c r="L73" s="41"/>
      <c r="M73" s="316"/>
      <c r="N73" s="56"/>
      <c r="O73" s="305"/>
      <c r="P73" s="39"/>
      <c r="Q73" s="57"/>
      <c r="R73" s="22" t="s">
        <v>73</v>
      </c>
      <c r="S73" s="58"/>
      <c r="T73" s="37"/>
    </row>
    <row r="74" spans="1:20" s="38" customFormat="1" ht="20.25" customHeight="1" x14ac:dyDescent="0.25">
      <c r="A74" s="43"/>
      <c r="B74" s="44"/>
      <c r="C74" s="47"/>
      <c r="D74" s="310"/>
      <c r="E74" s="305"/>
      <c r="F74" s="40"/>
      <c r="G74" s="318"/>
      <c r="H74" s="46"/>
      <c r="I74" s="106"/>
      <c r="J74" s="305"/>
      <c r="K74" s="310"/>
      <c r="L74" s="41"/>
      <c r="M74" s="316"/>
      <c r="N74" s="53"/>
      <c r="O74" s="106"/>
      <c r="P74" s="44"/>
      <c r="Q74" s="62"/>
      <c r="R74" s="25" t="s">
        <v>289</v>
      </c>
      <c r="S74" s="63"/>
      <c r="T74" s="37"/>
    </row>
    <row r="75" spans="1:20" s="71" customFormat="1" ht="40.5" customHeight="1" x14ac:dyDescent="0.25">
      <c r="A75" s="248">
        <v>11</v>
      </c>
      <c r="B75" s="64" t="s">
        <v>81</v>
      </c>
      <c r="C75" s="20" t="s">
        <v>82</v>
      </c>
      <c r="D75" s="268" t="s">
        <v>83</v>
      </c>
      <c r="E75" s="257" t="s">
        <v>63</v>
      </c>
      <c r="F75" s="32">
        <v>41000</v>
      </c>
      <c r="G75" s="472" t="s">
        <v>283</v>
      </c>
      <c r="H75" s="32">
        <v>44560</v>
      </c>
      <c r="I75" s="65">
        <f>2021-1992</f>
        <v>29</v>
      </c>
      <c r="J75" s="66">
        <v>1</v>
      </c>
      <c r="K75" s="268" t="s">
        <v>112</v>
      </c>
      <c r="L75" s="65">
        <v>1992</v>
      </c>
      <c r="M75" s="65" t="s">
        <v>49</v>
      </c>
      <c r="N75" s="65" t="s">
        <v>41</v>
      </c>
      <c r="O75" s="67">
        <v>2008</v>
      </c>
      <c r="P75" s="68" t="s">
        <v>84</v>
      </c>
      <c r="Q75" s="65">
        <f>2019-1966</f>
        <v>53</v>
      </c>
      <c r="R75" s="20" t="s">
        <v>85</v>
      </c>
      <c r="S75" s="69"/>
      <c r="T75" s="70"/>
    </row>
    <row r="76" spans="1:20" s="71" customFormat="1" ht="28.5" customHeight="1" x14ac:dyDescent="0.25">
      <c r="A76" s="249"/>
      <c r="B76" s="147"/>
      <c r="C76" s="22"/>
      <c r="D76" s="269"/>
      <c r="E76" s="258"/>
      <c r="F76" s="21"/>
      <c r="G76" s="473"/>
      <c r="H76" s="21"/>
      <c r="I76" s="144"/>
      <c r="J76" s="144"/>
      <c r="K76" s="269" t="s">
        <v>113</v>
      </c>
      <c r="L76" s="144">
        <v>2014</v>
      </c>
      <c r="M76" s="144"/>
      <c r="N76" s="144"/>
      <c r="O76" s="118"/>
      <c r="P76" s="145"/>
      <c r="Q76" s="144"/>
      <c r="R76" s="22" t="s">
        <v>168</v>
      </c>
      <c r="S76" s="146"/>
      <c r="T76" s="70"/>
    </row>
    <row r="77" spans="1:20" s="71" customFormat="1" ht="28.5" customHeight="1" x14ac:dyDescent="0.25">
      <c r="A77" s="311"/>
      <c r="B77" s="143"/>
      <c r="C77" s="22"/>
      <c r="D77" s="306"/>
      <c r="E77" s="305"/>
      <c r="F77" s="21"/>
      <c r="G77" s="473"/>
      <c r="H77" s="21"/>
      <c r="I77" s="144"/>
      <c r="J77" s="144"/>
      <c r="K77" s="306"/>
      <c r="L77" s="144"/>
      <c r="M77" s="144"/>
      <c r="N77" s="144"/>
      <c r="O77" s="118"/>
      <c r="P77" s="145"/>
      <c r="Q77" s="144"/>
      <c r="R77" s="22" t="s">
        <v>167</v>
      </c>
      <c r="S77" s="333"/>
      <c r="T77" s="70"/>
    </row>
    <row r="78" spans="1:20" s="71" customFormat="1" ht="28.5" customHeight="1" x14ac:dyDescent="0.25">
      <c r="A78" s="249"/>
      <c r="B78" s="143"/>
      <c r="C78" s="25"/>
      <c r="D78" s="270"/>
      <c r="E78" s="106"/>
      <c r="F78" s="27"/>
      <c r="G78" s="474"/>
      <c r="H78" s="27"/>
      <c r="I78" s="73"/>
      <c r="J78" s="73"/>
      <c r="K78" s="270"/>
      <c r="L78" s="73"/>
      <c r="M78" s="144"/>
      <c r="N78" s="73"/>
      <c r="O78" s="28"/>
      <c r="P78" s="74"/>
      <c r="Q78" s="73"/>
      <c r="R78" s="25" t="s">
        <v>290</v>
      </c>
      <c r="S78" s="148"/>
      <c r="T78" s="70"/>
    </row>
    <row r="79" spans="1:20" s="13" customFormat="1" ht="38.25" customHeight="1" x14ac:dyDescent="0.25">
      <c r="A79" s="248">
        <v>12</v>
      </c>
      <c r="B79" s="64" t="s">
        <v>91</v>
      </c>
      <c r="C79" s="253" t="s">
        <v>92</v>
      </c>
      <c r="D79" s="257" t="s">
        <v>93</v>
      </c>
      <c r="E79" s="76" t="s">
        <v>63</v>
      </c>
      <c r="F79" s="34">
        <v>43556</v>
      </c>
      <c r="G79" s="460" t="s">
        <v>284</v>
      </c>
      <c r="H79" s="34">
        <v>44560</v>
      </c>
      <c r="I79" s="257">
        <f>2021-2005</f>
        <v>16</v>
      </c>
      <c r="J79" s="257">
        <v>2</v>
      </c>
      <c r="K79" s="83" t="s">
        <v>38</v>
      </c>
      <c r="L79" s="35">
        <v>2000</v>
      </c>
      <c r="M79" s="35">
        <v>123</v>
      </c>
      <c r="N79" s="87" t="s">
        <v>94</v>
      </c>
      <c r="O79" s="257">
        <v>1980</v>
      </c>
      <c r="P79" s="33" t="s">
        <v>95</v>
      </c>
      <c r="Q79" s="257">
        <f>2019-1980</f>
        <v>39</v>
      </c>
      <c r="R79" s="274" t="s">
        <v>96</v>
      </c>
      <c r="S79" s="77"/>
      <c r="T79" s="78"/>
    </row>
    <row r="80" spans="1:20" s="13" customFormat="1" ht="30" customHeight="1" x14ac:dyDescent="0.25">
      <c r="A80" s="249"/>
      <c r="B80" s="147"/>
      <c r="C80" s="254"/>
      <c r="D80" s="258"/>
      <c r="E80" s="258"/>
      <c r="F80" s="40"/>
      <c r="G80" s="461"/>
      <c r="H80" s="40"/>
      <c r="I80" s="258"/>
      <c r="J80" s="258"/>
      <c r="K80" s="149" t="s">
        <v>97</v>
      </c>
      <c r="L80" s="41">
        <v>2019</v>
      </c>
      <c r="M80" s="41"/>
      <c r="N80" s="150" t="s">
        <v>39</v>
      </c>
      <c r="O80" s="258">
        <v>2007</v>
      </c>
      <c r="P80" s="39" t="s">
        <v>44</v>
      </c>
      <c r="Q80" s="258"/>
      <c r="R80" s="275" t="s">
        <v>98</v>
      </c>
      <c r="S80" s="18"/>
      <c r="T80" s="78"/>
    </row>
    <row r="81" spans="1:20" s="13" customFormat="1" ht="30" customHeight="1" x14ac:dyDescent="0.25">
      <c r="A81" s="311"/>
      <c r="B81" s="143"/>
      <c r="C81" s="313"/>
      <c r="D81" s="305"/>
      <c r="E81" s="80"/>
      <c r="F81" s="40"/>
      <c r="G81" s="461"/>
      <c r="H81" s="40"/>
      <c r="I81" s="305"/>
      <c r="J81" s="305"/>
      <c r="K81" s="149"/>
      <c r="L81" s="41"/>
      <c r="M81" s="41"/>
      <c r="N81" s="150"/>
      <c r="O81" s="305"/>
      <c r="P81" s="39"/>
      <c r="Q81" s="305"/>
      <c r="R81" s="321" t="s">
        <v>291</v>
      </c>
      <c r="S81" s="18"/>
      <c r="T81" s="78"/>
    </row>
    <row r="82" spans="1:20" s="13" customFormat="1" ht="30" customHeight="1" x14ac:dyDescent="0.25">
      <c r="A82" s="249"/>
      <c r="B82" s="143"/>
      <c r="C82" s="254"/>
      <c r="D82" s="258"/>
      <c r="E82" s="80"/>
      <c r="F82" s="40"/>
      <c r="G82" s="471"/>
      <c r="H82" s="46"/>
      <c r="I82" s="140"/>
      <c r="J82" s="140"/>
      <c r="K82" s="149"/>
      <c r="L82" s="153"/>
      <c r="M82" s="41"/>
      <c r="N82" s="155"/>
      <c r="O82" s="258"/>
      <c r="P82" s="39"/>
      <c r="Q82" s="258"/>
      <c r="R82" s="275" t="s">
        <v>292</v>
      </c>
      <c r="S82" s="18"/>
      <c r="T82" s="78"/>
    </row>
    <row r="83" spans="1:20" s="13" customFormat="1" ht="42" customHeight="1" x14ac:dyDescent="0.25">
      <c r="A83" s="137">
        <v>13</v>
      </c>
      <c r="B83" s="151" t="s">
        <v>178</v>
      </c>
      <c r="C83" s="253" t="s">
        <v>179</v>
      </c>
      <c r="D83" s="257" t="s">
        <v>180</v>
      </c>
      <c r="E83" s="76" t="s">
        <v>63</v>
      </c>
      <c r="F83" s="34">
        <v>41730</v>
      </c>
      <c r="G83" s="460" t="s">
        <v>283</v>
      </c>
      <c r="H83" s="34">
        <v>44560</v>
      </c>
      <c r="I83" s="258">
        <f>2020-1993</f>
        <v>27</v>
      </c>
      <c r="J83" s="258">
        <v>3</v>
      </c>
      <c r="K83" s="152" t="s">
        <v>113</v>
      </c>
      <c r="L83" s="41">
        <v>2013</v>
      </c>
      <c r="M83" s="154">
        <v>285</v>
      </c>
      <c r="N83" s="150" t="s">
        <v>39</v>
      </c>
      <c r="O83" s="265">
        <v>1992</v>
      </c>
      <c r="P83" s="141" t="s">
        <v>181</v>
      </c>
      <c r="Q83" s="156"/>
      <c r="R83" s="158" t="s">
        <v>182</v>
      </c>
      <c r="S83" s="157"/>
      <c r="T83" s="78"/>
    </row>
    <row r="84" spans="1:20" s="13" customFormat="1" ht="30" customHeight="1" x14ac:dyDescent="0.25">
      <c r="A84" s="249"/>
      <c r="B84" s="143"/>
      <c r="C84" s="254"/>
      <c r="D84" s="258"/>
      <c r="E84" s="80"/>
      <c r="F84" s="40"/>
      <c r="G84" s="461"/>
      <c r="H84" s="40"/>
      <c r="I84" s="258"/>
      <c r="J84" s="258"/>
      <c r="K84" s="149"/>
      <c r="L84" s="41"/>
      <c r="M84" s="41"/>
      <c r="N84" s="150"/>
      <c r="O84" s="258"/>
      <c r="P84" s="39"/>
      <c r="Q84" s="258"/>
      <c r="R84" s="275" t="s">
        <v>183</v>
      </c>
      <c r="S84" s="18"/>
      <c r="T84" s="78"/>
    </row>
    <row r="85" spans="1:20" s="13" customFormat="1" ht="30" customHeight="1" x14ac:dyDescent="0.25">
      <c r="A85" s="249"/>
      <c r="B85" s="143"/>
      <c r="C85" s="254"/>
      <c r="D85" s="258"/>
      <c r="E85" s="80"/>
      <c r="F85" s="40"/>
      <c r="G85" s="461"/>
      <c r="H85" s="40"/>
      <c r="I85" s="258"/>
      <c r="J85" s="258"/>
      <c r="K85" s="149"/>
      <c r="L85" s="41"/>
      <c r="M85" s="41"/>
      <c r="N85" s="150"/>
      <c r="O85" s="258"/>
      <c r="P85" s="39"/>
      <c r="Q85" s="258"/>
      <c r="R85" s="275" t="s">
        <v>184</v>
      </c>
      <c r="S85" s="18"/>
      <c r="T85" s="78"/>
    </row>
    <row r="86" spans="1:20" s="13" customFormat="1" ht="30" customHeight="1" x14ac:dyDescent="0.25">
      <c r="A86" s="249"/>
      <c r="B86" s="143"/>
      <c r="C86" s="254"/>
      <c r="D86" s="258"/>
      <c r="E86" s="80"/>
      <c r="F86" s="40"/>
      <c r="G86" s="245"/>
      <c r="H86" s="40"/>
      <c r="I86" s="258"/>
      <c r="J86" s="258"/>
      <c r="K86" s="149"/>
      <c r="L86" s="41"/>
      <c r="M86" s="41"/>
      <c r="N86" s="150"/>
      <c r="O86" s="258"/>
      <c r="P86" s="39"/>
      <c r="Q86" s="258"/>
      <c r="R86" s="275" t="s">
        <v>185</v>
      </c>
      <c r="S86" s="18"/>
      <c r="T86" s="78"/>
    </row>
    <row r="87" spans="1:20" s="13" customFormat="1" ht="30" customHeight="1" x14ac:dyDescent="0.25">
      <c r="A87" s="311"/>
      <c r="B87" s="143"/>
      <c r="C87" s="313"/>
      <c r="D87" s="305"/>
      <c r="E87" s="80"/>
      <c r="F87" s="40"/>
      <c r="G87" s="309"/>
      <c r="H87" s="40"/>
      <c r="I87" s="305"/>
      <c r="J87" s="305"/>
      <c r="K87" s="149"/>
      <c r="L87" s="41"/>
      <c r="M87" s="41"/>
      <c r="N87" s="150"/>
      <c r="O87" s="305"/>
      <c r="P87" s="39"/>
      <c r="Q87" s="305"/>
      <c r="R87" s="321" t="s">
        <v>186</v>
      </c>
      <c r="S87" s="18"/>
      <c r="T87" s="78"/>
    </row>
    <row r="88" spans="1:20" s="13" customFormat="1" ht="30" customHeight="1" x14ac:dyDescent="0.25">
      <c r="A88" s="249"/>
      <c r="B88" s="205"/>
      <c r="C88" s="254"/>
      <c r="D88" s="258"/>
      <c r="E88" s="80"/>
      <c r="F88" s="46"/>
      <c r="G88" s="245"/>
      <c r="H88" s="40"/>
      <c r="I88" s="258"/>
      <c r="J88" s="258"/>
      <c r="K88" s="84"/>
      <c r="L88" s="61"/>
      <c r="M88" s="61"/>
      <c r="N88" s="85"/>
      <c r="O88" s="106"/>
      <c r="P88" s="44"/>
      <c r="Q88" s="106"/>
      <c r="R88" s="275" t="s">
        <v>293</v>
      </c>
      <c r="S88" s="18"/>
      <c r="T88" s="78"/>
    </row>
    <row r="89" spans="1:20" ht="24.75" customHeight="1" x14ac:dyDescent="0.25">
      <c r="A89" s="475">
        <v>14</v>
      </c>
      <c r="B89" s="206" t="s">
        <v>214</v>
      </c>
      <c r="C89" s="36" t="s">
        <v>215</v>
      </c>
      <c r="D89" s="477" t="s">
        <v>223</v>
      </c>
      <c r="E89" s="221" t="s">
        <v>63</v>
      </c>
      <c r="F89" s="208">
        <v>42461</v>
      </c>
      <c r="G89" s="308" t="s">
        <v>285</v>
      </c>
      <c r="H89" s="322">
        <v>44560</v>
      </c>
      <c r="I89" s="221">
        <f>2021-2010</f>
        <v>11</v>
      </c>
      <c r="J89" s="222">
        <v>2</v>
      </c>
      <c r="K89" s="251" t="s">
        <v>216</v>
      </c>
      <c r="L89" s="111">
        <v>2011</v>
      </c>
      <c r="M89" s="209">
        <v>210</v>
      </c>
      <c r="N89" s="207" t="s">
        <v>39</v>
      </c>
      <c r="O89" s="207">
        <v>2007</v>
      </c>
      <c r="P89" s="251" t="s">
        <v>217</v>
      </c>
      <c r="Q89" s="207">
        <f>2017-1985</f>
        <v>32</v>
      </c>
      <c r="R89" s="240" t="s">
        <v>218</v>
      </c>
      <c r="S89" s="226"/>
    </row>
    <row r="90" spans="1:20" ht="44.25" customHeight="1" x14ac:dyDescent="0.25">
      <c r="A90" s="476"/>
      <c r="B90" s="210"/>
      <c r="C90" s="211"/>
      <c r="D90" s="478"/>
      <c r="E90" s="213"/>
      <c r="F90" s="214"/>
      <c r="G90" s="215"/>
      <c r="H90" s="216"/>
      <c r="I90" s="213"/>
      <c r="J90" s="213"/>
      <c r="K90" s="251" t="s">
        <v>219</v>
      </c>
      <c r="L90" s="217">
        <v>2011</v>
      </c>
      <c r="M90" s="218"/>
      <c r="N90" s="213" t="s">
        <v>41</v>
      </c>
      <c r="O90" s="213">
        <v>2012</v>
      </c>
      <c r="P90" s="212" t="s">
        <v>220</v>
      </c>
      <c r="Q90" s="213"/>
      <c r="R90" s="241" t="s">
        <v>221</v>
      </c>
      <c r="S90" s="174"/>
    </row>
    <row r="91" spans="1:20" ht="21.75" customHeight="1" x14ac:dyDescent="0.25">
      <c r="A91" s="249"/>
      <c r="B91" s="210"/>
      <c r="C91" s="211"/>
      <c r="D91" s="212"/>
      <c r="E91" s="213"/>
      <c r="F91" s="214"/>
      <c r="G91" s="215"/>
      <c r="H91" s="216"/>
      <c r="I91" s="213"/>
      <c r="J91" s="213"/>
      <c r="K91" s="251"/>
      <c r="L91" s="217"/>
      <c r="M91" s="219"/>
      <c r="N91" s="213"/>
      <c r="O91" s="220"/>
      <c r="P91" s="212"/>
      <c r="Q91" s="213"/>
      <c r="R91" s="241" t="s">
        <v>222</v>
      </c>
      <c r="S91" s="174"/>
    </row>
    <row r="92" spans="1:20" ht="21.75" customHeight="1" x14ac:dyDescent="0.25">
      <c r="A92" s="311"/>
      <c r="B92" s="210"/>
      <c r="C92" s="211"/>
      <c r="D92" s="212"/>
      <c r="E92" s="220"/>
      <c r="F92" s="214"/>
      <c r="G92" s="215"/>
      <c r="H92" s="216"/>
      <c r="I92" s="213"/>
      <c r="J92" s="213"/>
      <c r="K92" s="312"/>
      <c r="L92" s="217"/>
      <c r="M92" s="219"/>
      <c r="N92" s="213"/>
      <c r="O92" s="220"/>
      <c r="P92" s="212"/>
      <c r="Q92" s="213"/>
      <c r="R92" s="241" t="s">
        <v>224</v>
      </c>
      <c r="S92" s="174"/>
    </row>
    <row r="93" spans="1:20" s="13" customFormat="1" ht="30" customHeight="1" x14ac:dyDescent="0.25">
      <c r="A93" s="249"/>
      <c r="B93" s="143"/>
      <c r="C93" s="254"/>
      <c r="D93" s="258"/>
      <c r="E93" s="80"/>
      <c r="F93" s="40"/>
      <c r="G93" s="245"/>
      <c r="H93" s="40"/>
      <c r="I93" s="258"/>
      <c r="J93" s="258"/>
      <c r="K93" s="149"/>
      <c r="L93" s="41"/>
      <c r="M93" s="41"/>
      <c r="N93" s="150"/>
      <c r="O93" s="258"/>
      <c r="P93" s="39"/>
      <c r="Q93" s="258"/>
      <c r="R93" s="242" t="s">
        <v>295</v>
      </c>
      <c r="S93" s="18"/>
      <c r="T93" s="78"/>
    </row>
    <row r="94" spans="1:20" s="13" customFormat="1" ht="45.75" customHeight="1" x14ac:dyDescent="0.25">
      <c r="A94" s="248">
        <v>15</v>
      </c>
      <c r="B94" s="75" t="s">
        <v>86</v>
      </c>
      <c r="C94" s="447" t="s">
        <v>87</v>
      </c>
      <c r="D94" s="460" t="s">
        <v>88</v>
      </c>
      <c r="E94" s="76" t="s">
        <v>63</v>
      </c>
      <c r="F94" s="34">
        <v>43009</v>
      </c>
      <c r="G94" s="460" t="s">
        <v>283</v>
      </c>
      <c r="H94" s="34">
        <v>44560</v>
      </c>
      <c r="I94" s="257">
        <v>11</v>
      </c>
      <c r="J94" s="35"/>
      <c r="K94" s="247" t="s">
        <v>38</v>
      </c>
      <c r="L94" s="35">
        <v>2009</v>
      </c>
      <c r="M94" s="257"/>
      <c r="N94" s="257" t="s">
        <v>41</v>
      </c>
      <c r="O94" s="257"/>
      <c r="P94" s="33"/>
      <c r="Q94" s="257">
        <v>39</v>
      </c>
      <c r="R94" s="247" t="s">
        <v>90</v>
      </c>
      <c r="S94" s="77"/>
      <c r="T94" s="78"/>
    </row>
    <row r="95" spans="1:20" s="13" customFormat="1" ht="27" customHeight="1" x14ac:dyDescent="0.25">
      <c r="A95" s="249"/>
      <c r="B95" s="79"/>
      <c r="C95" s="448"/>
      <c r="D95" s="461"/>
      <c r="E95" s="80"/>
      <c r="F95" s="40"/>
      <c r="G95" s="461"/>
      <c r="H95" s="40"/>
      <c r="I95" s="258"/>
      <c r="J95" s="258"/>
      <c r="K95" s="245"/>
      <c r="L95" s="41"/>
      <c r="M95" s="258"/>
      <c r="N95" s="258"/>
      <c r="O95" s="258"/>
      <c r="P95" s="39"/>
      <c r="Q95" s="258"/>
      <c r="R95" s="245" t="s">
        <v>200</v>
      </c>
      <c r="S95" s="18"/>
      <c r="T95" s="78"/>
    </row>
    <row r="96" spans="1:20" s="13" customFormat="1" ht="27" customHeight="1" x14ac:dyDescent="0.25">
      <c r="A96" s="311"/>
      <c r="B96" s="79"/>
      <c r="C96" s="313"/>
      <c r="D96" s="309"/>
      <c r="E96" s="80"/>
      <c r="F96" s="40"/>
      <c r="G96" s="461"/>
      <c r="H96" s="40"/>
      <c r="I96" s="305"/>
      <c r="J96" s="305"/>
      <c r="K96" s="309"/>
      <c r="L96" s="41"/>
      <c r="M96" s="305"/>
      <c r="N96" s="305"/>
      <c r="O96" s="305"/>
      <c r="P96" s="39"/>
      <c r="Q96" s="305"/>
      <c r="R96" s="309" t="s">
        <v>201</v>
      </c>
      <c r="S96" s="18"/>
      <c r="T96" s="78"/>
    </row>
    <row r="97" spans="1:20" s="13" customFormat="1" ht="26.25" customHeight="1" x14ac:dyDescent="0.25">
      <c r="A97" s="43"/>
      <c r="B97" s="81"/>
      <c r="C97" s="45"/>
      <c r="D97" s="246"/>
      <c r="E97" s="82"/>
      <c r="F97" s="46"/>
      <c r="G97" s="470"/>
      <c r="H97" s="46"/>
      <c r="I97" s="106"/>
      <c r="J97" s="106"/>
      <c r="K97" s="246"/>
      <c r="L97" s="61"/>
      <c r="M97" s="106"/>
      <c r="N97" s="106"/>
      <c r="O97" s="106"/>
      <c r="P97" s="44"/>
      <c r="Q97" s="106"/>
      <c r="R97" s="246" t="s">
        <v>296</v>
      </c>
      <c r="S97" s="10"/>
      <c r="T97" s="78"/>
    </row>
    <row r="98" spans="1:20" s="13" customFormat="1" ht="38.25" customHeight="1" x14ac:dyDescent="0.25">
      <c r="A98" s="249">
        <v>16</v>
      </c>
      <c r="B98" s="143" t="s">
        <v>189</v>
      </c>
      <c r="C98" s="254" t="s">
        <v>190</v>
      </c>
      <c r="D98" s="258" t="s">
        <v>191</v>
      </c>
      <c r="E98" s="80" t="s">
        <v>63</v>
      </c>
      <c r="F98" s="202">
        <v>43009</v>
      </c>
      <c r="G98" s="479" t="s">
        <v>284</v>
      </c>
      <c r="H98" s="40">
        <v>44560</v>
      </c>
      <c r="I98" s="258">
        <f>2020-2006</f>
        <v>14</v>
      </c>
      <c r="J98" s="258">
        <v>9</v>
      </c>
      <c r="K98" s="149" t="s">
        <v>192</v>
      </c>
      <c r="L98" s="41">
        <v>2007</v>
      </c>
      <c r="M98" s="41">
        <v>120</v>
      </c>
      <c r="N98" s="150" t="s">
        <v>39</v>
      </c>
      <c r="O98" s="258">
        <v>2011</v>
      </c>
      <c r="P98" s="39" t="s">
        <v>193</v>
      </c>
      <c r="Q98" s="162"/>
      <c r="R98" s="102" t="s">
        <v>194</v>
      </c>
      <c r="S98" s="203"/>
      <c r="T98" s="78"/>
    </row>
    <row r="99" spans="1:20" s="13" customFormat="1" ht="39" customHeight="1" x14ac:dyDescent="0.25">
      <c r="A99" s="249"/>
      <c r="B99" s="143"/>
      <c r="C99" s="254"/>
      <c r="D99" s="258"/>
      <c r="E99" s="80"/>
      <c r="F99" s="202"/>
      <c r="G99" s="461"/>
      <c r="H99" s="40"/>
      <c r="I99" s="258"/>
      <c r="J99" s="258"/>
      <c r="K99" s="149"/>
      <c r="L99" s="41"/>
      <c r="M99" s="41"/>
      <c r="N99" s="150"/>
      <c r="O99" s="258"/>
      <c r="P99" s="39"/>
      <c r="Q99" s="162"/>
      <c r="R99" s="243" t="s">
        <v>195</v>
      </c>
      <c r="S99" s="18"/>
      <c r="T99" s="103"/>
    </row>
    <row r="100" spans="1:20" s="13" customFormat="1" ht="39" customHeight="1" x14ac:dyDescent="0.25">
      <c r="A100" s="249"/>
      <c r="B100" s="143"/>
      <c r="C100" s="254"/>
      <c r="D100" s="258"/>
      <c r="E100" s="80"/>
      <c r="F100" s="202"/>
      <c r="G100" s="245"/>
      <c r="H100" s="40"/>
      <c r="I100" s="258"/>
      <c r="J100" s="258"/>
      <c r="K100" s="149"/>
      <c r="L100" s="41"/>
      <c r="M100" s="41"/>
      <c r="N100" s="150"/>
      <c r="O100" s="258"/>
      <c r="P100" s="39"/>
      <c r="Q100" s="162"/>
      <c r="R100" s="243" t="s">
        <v>196</v>
      </c>
      <c r="S100" s="203"/>
      <c r="T100" s="78"/>
    </row>
    <row r="101" spans="1:20" s="13" customFormat="1" ht="39" customHeight="1" x14ac:dyDescent="0.25">
      <c r="A101" s="249"/>
      <c r="B101" s="143"/>
      <c r="C101" s="254"/>
      <c r="D101" s="258"/>
      <c r="E101" s="80"/>
      <c r="F101" s="202"/>
      <c r="G101" s="245"/>
      <c r="H101" s="40"/>
      <c r="I101" s="258"/>
      <c r="J101" s="258"/>
      <c r="K101" s="149"/>
      <c r="L101" s="41"/>
      <c r="M101" s="41"/>
      <c r="N101" s="150"/>
      <c r="O101" s="258"/>
      <c r="P101" s="39"/>
      <c r="Q101" s="162"/>
      <c r="R101" s="243" t="s">
        <v>197</v>
      </c>
      <c r="S101" s="18"/>
      <c r="T101" s="103"/>
    </row>
    <row r="102" spans="1:20" s="13" customFormat="1" ht="39" customHeight="1" x14ac:dyDescent="0.25">
      <c r="A102" s="249"/>
      <c r="B102" s="143"/>
      <c r="C102" s="254"/>
      <c r="D102" s="258"/>
      <c r="E102" s="80"/>
      <c r="F102" s="40"/>
      <c r="G102" s="120"/>
      <c r="H102" s="40"/>
      <c r="I102" s="258"/>
      <c r="J102" s="258"/>
      <c r="K102" s="149"/>
      <c r="L102" s="41"/>
      <c r="M102" s="41"/>
      <c r="N102" s="150"/>
      <c r="O102" s="258"/>
      <c r="P102" s="39"/>
      <c r="Q102" s="162"/>
      <c r="R102" s="243" t="s">
        <v>198</v>
      </c>
      <c r="S102" s="203"/>
      <c r="T102" s="78"/>
    </row>
    <row r="103" spans="1:20" s="13" customFormat="1" ht="39" customHeight="1" x14ac:dyDescent="0.25">
      <c r="A103" s="311"/>
      <c r="B103" s="143"/>
      <c r="C103" s="313"/>
      <c r="D103" s="305"/>
      <c r="E103" s="80"/>
      <c r="F103" s="40"/>
      <c r="G103" s="120"/>
      <c r="H103" s="40"/>
      <c r="I103" s="305"/>
      <c r="J103" s="305"/>
      <c r="K103" s="149"/>
      <c r="L103" s="41"/>
      <c r="M103" s="41"/>
      <c r="N103" s="150"/>
      <c r="O103" s="305"/>
      <c r="P103" s="39"/>
      <c r="Q103" s="162"/>
      <c r="R103" s="243" t="s">
        <v>199</v>
      </c>
      <c r="S103" s="203"/>
      <c r="T103" s="78"/>
    </row>
    <row r="104" spans="1:20" s="13" customFormat="1" ht="39" customHeight="1" x14ac:dyDescent="0.25">
      <c r="A104" s="43"/>
      <c r="B104" s="205"/>
      <c r="C104" s="52"/>
      <c r="D104" s="106"/>
      <c r="E104" s="106"/>
      <c r="F104" s="46"/>
      <c r="G104" s="246"/>
      <c r="H104" s="46"/>
      <c r="I104" s="258"/>
      <c r="J104" s="106"/>
      <c r="K104" s="84"/>
      <c r="L104" s="61"/>
      <c r="M104" s="61"/>
      <c r="N104" s="85"/>
      <c r="O104" s="106"/>
      <c r="P104" s="39"/>
      <c r="Q104" s="106"/>
      <c r="R104" s="244" t="s">
        <v>297</v>
      </c>
      <c r="S104" s="203"/>
      <c r="T104" s="78"/>
    </row>
    <row r="105" spans="1:20" s="13" customFormat="1" ht="26.25" customHeight="1" x14ac:dyDescent="0.25">
      <c r="A105" s="249">
        <v>17</v>
      </c>
      <c r="B105" s="143" t="s">
        <v>202</v>
      </c>
      <c r="C105" s="254" t="s">
        <v>203</v>
      </c>
      <c r="D105" s="258" t="s">
        <v>204</v>
      </c>
      <c r="E105" s="258" t="s">
        <v>89</v>
      </c>
      <c r="F105" s="40">
        <v>43009</v>
      </c>
      <c r="G105" s="460" t="s">
        <v>283</v>
      </c>
      <c r="H105" s="40">
        <v>44560</v>
      </c>
      <c r="I105" s="257">
        <f>2021-2010</f>
        <v>11</v>
      </c>
      <c r="J105" s="258">
        <v>2</v>
      </c>
      <c r="K105" s="149" t="s">
        <v>205</v>
      </c>
      <c r="L105" s="41">
        <v>2011</v>
      </c>
      <c r="M105" s="41"/>
      <c r="N105" s="150" t="s">
        <v>41</v>
      </c>
      <c r="O105" s="258">
        <v>2012</v>
      </c>
      <c r="P105" s="460" t="s">
        <v>207</v>
      </c>
      <c r="Q105" s="258"/>
      <c r="R105" s="275" t="s">
        <v>208</v>
      </c>
      <c r="S105" s="77"/>
      <c r="T105" s="78"/>
    </row>
    <row r="106" spans="1:20" s="13" customFormat="1" ht="25.5" customHeight="1" x14ac:dyDescent="0.25">
      <c r="A106" s="249"/>
      <c r="B106" s="143"/>
      <c r="C106" s="254"/>
      <c r="D106" s="258"/>
      <c r="E106" s="258"/>
      <c r="F106" s="40"/>
      <c r="G106" s="461"/>
      <c r="H106" s="40"/>
      <c r="I106" s="258"/>
      <c r="J106" s="258"/>
      <c r="K106" s="149" t="s">
        <v>206</v>
      </c>
      <c r="L106" s="41">
        <v>2017</v>
      </c>
      <c r="M106" s="41"/>
      <c r="N106" s="150"/>
      <c r="O106" s="258"/>
      <c r="P106" s="461"/>
      <c r="Q106" s="258"/>
      <c r="R106" s="275" t="s">
        <v>209</v>
      </c>
      <c r="S106" s="203"/>
      <c r="T106" s="78"/>
    </row>
    <row r="107" spans="1:20" s="13" customFormat="1" ht="27.75" customHeight="1" x14ac:dyDescent="0.25">
      <c r="A107" s="249"/>
      <c r="B107" s="143"/>
      <c r="C107" s="254"/>
      <c r="D107" s="258"/>
      <c r="E107" s="258"/>
      <c r="F107" s="40"/>
      <c r="G107" s="461"/>
      <c r="H107" s="40"/>
      <c r="I107" s="258"/>
      <c r="J107" s="258"/>
      <c r="K107" s="149"/>
      <c r="L107" s="41"/>
      <c r="M107" s="41"/>
      <c r="N107" s="150"/>
      <c r="O107" s="258"/>
      <c r="P107" s="39"/>
      <c r="Q107" s="258"/>
      <c r="R107" s="275" t="s">
        <v>210</v>
      </c>
      <c r="S107" s="203"/>
      <c r="T107" s="78"/>
    </row>
    <row r="108" spans="1:20" s="13" customFormat="1" ht="32.25" customHeight="1" x14ac:dyDescent="0.25">
      <c r="A108" s="249"/>
      <c r="B108" s="143"/>
      <c r="C108" s="254"/>
      <c r="D108" s="258"/>
      <c r="E108" s="258"/>
      <c r="F108" s="40"/>
      <c r="G108" s="461"/>
      <c r="H108" s="40"/>
      <c r="I108" s="258"/>
      <c r="J108" s="258"/>
      <c r="K108" s="149"/>
      <c r="L108" s="41"/>
      <c r="M108" s="41"/>
      <c r="N108" s="150"/>
      <c r="O108" s="258"/>
      <c r="P108" s="39"/>
      <c r="Q108" s="258"/>
      <c r="R108" s="275" t="s">
        <v>211</v>
      </c>
      <c r="S108" s="203"/>
      <c r="T108" s="78"/>
    </row>
    <row r="109" spans="1:20" s="13" customFormat="1" ht="27.75" customHeight="1" x14ac:dyDescent="0.25">
      <c r="A109" s="249"/>
      <c r="B109" s="143"/>
      <c r="C109" s="254"/>
      <c r="D109" s="258"/>
      <c r="E109" s="258"/>
      <c r="F109" s="40"/>
      <c r="G109" s="461"/>
      <c r="H109" s="40"/>
      <c r="I109" s="258"/>
      <c r="J109" s="258"/>
      <c r="K109" s="149"/>
      <c r="L109" s="41"/>
      <c r="M109" s="41"/>
      <c r="N109" s="150"/>
      <c r="O109" s="258"/>
      <c r="P109" s="39"/>
      <c r="Q109" s="258"/>
      <c r="R109" s="275" t="s">
        <v>212</v>
      </c>
      <c r="S109" s="203"/>
      <c r="T109" s="78"/>
    </row>
    <row r="110" spans="1:20" s="13" customFormat="1" ht="27.75" customHeight="1" x14ac:dyDescent="0.25">
      <c r="A110" s="311"/>
      <c r="B110" s="143"/>
      <c r="C110" s="313"/>
      <c r="D110" s="305"/>
      <c r="E110" s="305"/>
      <c r="F110" s="40"/>
      <c r="G110" s="309"/>
      <c r="H110" s="40"/>
      <c r="I110" s="305"/>
      <c r="J110" s="305"/>
      <c r="K110" s="149"/>
      <c r="L110" s="41"/>
      <c r="M110" s="41"/>
      <c r="N110" s="150"/>
      <c r="O110" s="305"/>
      <c r="P110" s="39"/>
      <c r="Q110" s="305"/>
      <c r="R110" s="321" t="s">
        <v>213</v>
      </c>
      <c r="S110" s="203"/>
      <c r="T110" s="78"/>
    </row>
    <row r="111" spans="1:20" s="13" customFormat="1" ht="29.25" customHeight="1" x14ac:dyDescent="0.25">
      <c r="A111" s="249"/>
      <c r="B111" s="143"/>
      <c r="C111" s="254"/>
      <c r="D111" s="258"/>
      <c r="E111" s="258"/>
      <c r="F111" s="40"/>
      <c r="G111" s="245"/>
      <c r="H111" s="40"/>
      <c r="I111" s="258"/>
      <c r="J111" s="258"/>
      <c r="K111" s="149"/>
      <c r="L111" s="41"/>
      <c r="M111" s="41"/>
      <c r="N111" s="150"/>
      <c r="O111" s="258"/>
      <c r="P111" s="39"/>
      <c r="Q111" s="258"/>
      <c r="R111" s="275" t="s">
        <v>298</v>
      </c>
      <c r="S111" s="203"/>
      <c r="T111" s="78"/>
    </row>
    <row r="112" spans="1:20" s="38" customFormat="1" ht="22.5" customHeight="1" x14ac:dyDescent="0.25">
      <c r="A112" s="475">
        <v>18</v>
      </c>
      <c r="B112" s="33" t="s">
        <v>55</v>
      </c>
      <c r="C112" s="447" t="s">
        <v>56</v>
      </c>
      <c r="D112" s="460" t="s">
        <v>57</v>
      </c>
      <c r="E112" s="449" t="s">
        <v>89</v>
      </c>
      <c r="F112" s="34">
        <v>43922</v>
      </c>
      <c r="G112" s="460" t="s">
        <v>286</v>
      </c>
      <c r="H112" s="32">
        <v>44560</v>
      </c>
      <c r="I112" s="449">
        <v>8</v>
      </c>
      <c r="J112" s="449"/>
      <c r="K112" s="33" t="s">
        <v>38</v>
      </c>
      <c r="L112" s="35">
        <v>2012</v>
      </c>
      <c r="M112" s="35"/>
      <c r="N112" s="257" t="s">
        <v>43</v>
      </c>
      <c r="O112" s="257">
        <v>2012</v>
      </c>
      <c r="P112" s="460" t="s">
        <v>58</v>
      </c>
      <c r="Q112" s="449">
        <v>33</v>
      </c>
      <c r="R112" s="33" t="s">
        <v>59</v>
      </c>
      <c r="S112" s="483"/>
      <c r="T112" s="31"/>
    </row>
    <row r="113" spans="1:20" s="38" customFormat="1" ht="31.5" customHeight="1" x14ac:dyDescent="0.25">
      <c r="A113" s="476"/>
      <c r="B113" s="39"/>
      <c r="C113" s="448"/>
      <c r="D113" s="461"/>
      <c r="E113" s="450"/>
      <c r="F113" s="40"/>
      <c r="G113" s="461"/>
      <c r="H113" s="21"/>
      <c r="I113" s="450"/>
      <c r="J113" s="450"/>
      <c r="K113" s="39"/>
      <c r="L113" s="41"/>
      <c r="M113" s="41"/>
      <c r="N113" s="258"/>
      <c r="O113" s="258"/>
      <c r="P113" s="461"/>
      <c r="Q113" s="450"/>
      <c r="R113" s="39" t="s">
        <v>60</v>
      </c>
      <c r="S113" s="484"/>
      <c r="T113" s="31"/>
    </row>
    <row r="114" spans="1:20" s="38" customFormat="1" ht="22.5" customHeight="1" x14ac:dyDescent="0.25">
      <c r="A114" s="476"/>
      <c r="B114" s="39"/>
      <c r="C114" s="448"/>
      <c r="D114" s="461"/>
      <c r="E114" s="450"/>
      <c r="F114" s="40"/>
      <c r="G114" s="461"/>
      <c r="H114" s="21"/>
      <c r="I114" s="450"/>
      <c r="J114" s="450"/>
      <c r="K114" s="39"/>
      <c r="L114" s="41"/>
      <c r="M114" s="41"/>
      <c r="N114" s="258" t="s">
        <v>41</v>
      </c>
      <c r="O114" s="258">
        <v>2011</v>
      </c>
      <c r="P114" s="461" t="s">
        <v>99</v>
      </c>
      <c r="Q114" s="450"/>
      <c r="R114" s="39" t="s">
        <v>61</v>
      </c>
      <c r="S114" s="484"/>
      <c r="T114" s="37"/>
    </row>
    <row r="115" spans="1:20" s="38" customFormat="1" ht="22.5" customHeight="1" x14ac:dyDescent="0.25">
      <c r="A115" s="476"/>
      <c r="B115" s="39"/>
      <c r="C115" s="448"/>
      <c r="D115" s="461"/>
      <c r="E115" s="450"/>
      <c r="F115" s="40"/>
      <c r="G115" s="461"/>
      <c r="H115" s="21"/>
      <c r="I115" s="450"/>
      <c r="J115" s="450"/>
      <c r="K115" s="39"/>
      <c r="L115" s="41"/>
      <c r="M115" s="41"/>
      <c r="N115" s="258"/>
      <c r="O115" s="258"/>
      <c r="P115" s="461"/>
      <c r="Q115" s="450"/>
      <c r="R115" s="39" t="s">
        <v>62</v>
      </c>
      <c r="S115" s="484"/>
      <c r="T115" s="37"/>
    </row>
    <row r="116" spans="1:20" s="38" customFormat="1" ht="39" customHeight="1" x14ac:dyDescent="0.25">
      <c r="A116" s="476"/>
      <c r="B116" s="39"/>
      <c r="C116" s="448"/>
      <c r="D116" s="461"/>
      <c r="E116" s="450"/>
      <c r="F116" s="47"/>
      <c r="G116" s="461"/>
      <c r="H116" s="21"/>
      <c r="I116" s="450"/>
      <c r="J116" s="450"/>
      <c r="K116" s="39"/>
      <c r="L116" s="48"/>
      <c r="M116" s="48"/>
      <c r="N116" s="39"/>
      <c r="O116" s="22"/>
      <c r="P116" s="461"/>
      <c r="Q116" s="450"/>
      <c r="R116" s="39" t="s">
        <v>188</v>
      </c>
      <c r="S116" s="484"/>
      <c r="T116" s="37"/>
    </row>
    <row r="117" spans="1:20" s="38" customFormat="1" ht="39" customHeight="1" x14ac:dyDescent="0.25">
      <c r="A117" s="311"/>
      <c r="B117" s="331"/>
      <c r="C117" s="313"/>
      <c r="D117" s="309"/>
      <c r="E117" s="334"/>
      <c r="F117" s="47"/>
      <c r="G117" s="309"/>
      <c r="H117" s="21"/>
      <c r="I117" s="317"/>
      <c r="J117" s="317"/>
      <c r="K117" s="39"/>
      <c r="L117" s="48"/>
      <c r="M117" s="48"/>
      <c r="N117" s="39"/>
      <c r="O117" s="22"/>
      <c r="P117" s="309"/>
      <c r="Q117" s="335"/>
      <c r="R117" s="331" t="s">
        <v>299</v>
      </c>
      <c r="S117" s="320"/>
      <c r="T117" s="332"/>
    </row>
    <row r="118" spans="1:20" s="13" customFormat="1" ht="27" customHeight="1" x14ac:dyDescent="0.25">
      <c r="A118" s="43"/>
      <c r="B118" s="72"/>
      <c r="C118" s="52"/>
      <c r="D118" s="106"/>
      <c r="E118" s="82"/>
      <c r="F118" s="46"/>
      <c r="G118" s="246"/>
      <c r="H118" s="46"/>
      <c r="I118" s="106"/>
      <c r="J118" s="106"/>
      <c r="K118" s="84"/>
      <c r="L118" s="61"/>
      <c r="M118" s="61"/>
      <c r="N118" s="85"/>
      <c r="O118" s="106"/>
      <c r="P118" s="44"/>
      <c r="Q118" s="101"/>
      <c r="R118" s="102"/>
      <c r="S118" s="18"/>
      <c r="T118" s="103"/>
    </row>
    <row r="119" spans="1:20" s="13" customFormat="1" ht="40.5" customHeight="1" x14ac:dyDescent="0.25">
      <c r="A119" s="248">
        <v>19</v>
      </c>
      <c r="B119" s="86" t="s">
        <v>100</v>
      </c>
      <c r="C119" s="274" t="s">
        <v>267</v>
      </c>
      <c r="D119" s="247" t="s">
        <v>101</v>
      </c>
      <c r="E119" s="257" t="s">
        <v>89</v>
      </c>
      <c r="F119" s="185">
        <v>44105</v>
      </c>
      <c r="G119" s="480" t="s">
        <v>283</v>
      </c>
      <c r="H119" s="34">
        <v>44560</v>
      </c>
      <c r="I119" s="257">
        <f>2021-2009</f>
        <v>12</v>
      </c>
      <c r="J119" s="257">
        <v>2</v>
      </c>
      <c r="K119" s="83" t="s">
        <v>114</v>
      </c>
      <c r="L119" s="35">
        <v>2010</v>
      </c>
      <c r="M119" s="35"/>
      <c r="N119" s="87" t="s">
        <v>43</v>
      </c>
      <c r="O119" s="257">
        <v>2013</v>
      </c>
      <c r="P119" s="33" t="s">
        <v>102</v>
      </c>
      <c r="Q119" s="76">
        <v>39</v>
      </c>
      <c r="R119" s="247" t="s">
        <v>103</v>
      </c>
      <c r="S119" s="200"/>
      <c r="T119" s="201"/>
    </row>
    <row r="120" spans="1:20" s="161" customFormat="1" ht="36.75" customHeight="1" x14ac:dyDescent="0.25">
      <c r="A120" s="166"/>
      <c r="B120" s="167"/>
      <c r="C120" s="168"/>
      <c r="D120" s="169"/>
      <c r="E120" s="170"/>
      <c r="F120" s="186"/>
      <c r="G120" s="481"/>
      <c r="H120" s="171"/>
      <c r="I120" s="170"/>
      <c r="J120" s="170"/>
      <c r="K120" s="172" t="s">
        <v>113</v>
      </c>
      <c r="L120" s="173">
        <v>2019</v>
      </c>
      <c r="M120" s="170"/>
      <c r="N120" s="170"/>
      <c r="O120" s="170"/>
      <c r="P120" s="169"/>
      <c r="Q120" s="170"/>
      <c r="R120" s="262" t="s">
        <v>187</v>
      </c>
      <c r="S120" s="199"/>
      <c r="T120" s="198"/>
    </row>
    <row r="121" spans="1:20" s="163" customFormat="1" ht="31.5" customHeight="1" x14ac:dyDescent="0.25">
      <c r="A121" s="175"/>
      <c r="B121" s="177"/>
      <c r="C121" s="159"/>
      <c r="D121" s="181"/>
      <c r="E121" s="183"/>
      <c r="F121" s="187"/>
      <c r="G121" s="481"/>
      <c r="H121" s="189"/>
      <c r="I121" s="160"/>
      <c r="J121" s="187"/>
      <c r="K121" s="191"/>
      <c r="L121" s="192"/>
      <c r="M121" s="187"/>
      <c r="N121" s="187"/>
      <c r="O121" s="187"/>
      <c r="P121" s="179"/>
      <c r="Q121" s="187"/>
      <c r="R121" s="336" t="s">
        <v>300</v>
      </c>
      <c r="S121" s="225"/>
    </row>
    <row r="122" spans="1:20" s="163" customFormat="1" ht="31.5" customHeight="1" x14ac:dyDescent="0.25">
      <c r="A122" s="175"/>
      <c r="B122" s="177"/>
      <c r="C122" s="159"/>
      <c r="D122" s="181"/>
      <c r="E122" s="183"/>
      <c r="F122" s="160"/>
      <c r="G122" s="481"/>
      <c r="H122" s="337"/>
      <c r="I122" s="170"/>
      <c r="J122" s="160"/>
      <c r="K122" s="338"/>
      <c r="L122" s="276"/>
      <c r="M122" s="187"/>
      <c r="N122" s="187"/>
      <c r="O122" s="187"/>
      <c r="P122" s="179"/>
      <c r="Q122" s="160"/>
      <c r="R122" s="194"/>
      <c r="S122" s="196"/>
    </row>
    <row r="123" spans="1:20" s="161" customFormat="1" ht="31.5" customHeight="1" x14ac:dyDescent="0.25">
      <c r="A123" s="175"/>
      <c r="B123" s="177"/>
      <c r="C123" s="278"/>
      <c r="D123" s="181"/>
      <c r="E123" s="183"/>
      <c r="F123" s="160"/>
      <c r="G123" s="481"/>
      <c r="H123" s="279"/>
      <c r="I123" s="187"/>
      <c r="J123" s="187"/>
      <c r="K123" s="280"/>
      <c r="L123" s="276"/>
      <c r="M123" s="183"/>
      <c r="N123" s="183"/>
      <c r="O123" s="183"/>
      <c r="P123" s="181"/>
      <c r="Q123" s="160"/>
      <c r="R123" s="194"/>
      <c r="S123" s="197"/>
      <c r="T123" s="198"/>
    </row>
    <row r="124" spans="1:20" s="163" customFormat="1" ht="36.75" customHeight="1" x14ac:dyDescent="0.25">
      <c r="A124" s="285">
        <v>20</v>
      </c>
      <c r="B124" s="288" t="s">
        <v>275</v>
      </c>
      <c r="C124" s="255" t="s">
        <v>276</v>
      </c>
      <c r="D124" s="261" t="s">
        <v>277</v>
      </c>
      <c r="E124" s="292" t="s">
        <v>278</v>
      </c>
      <c r="F124" s="294">
        <v>44105</v>
      </c>
      <c r="G124" s="460" t="s">
        <v>287</v>
      </c>
      <c r="H124" s="296">
        <v>44560</v>
      </c>
      <c r="I124" s="292">
        <v>9</v>
      </c>
      <c r="J124" s="292">
        <v>8</v>
      </c>
      <c r="K124" s="288"/>
      <c r="L124" s="300"/>
      <c r="M124" s="292"/>
      <c r="N124" s="292" t="s">
        <v>39</v>
      </c>
      <c r="O124" s="292">
        <v>2015</v>
      </c>
      <c r="P124" s="261" t="s">
        <v>279</v>
      </c>
      <c r="Q124" s="292"/>
      <c r="R124" s="36" t="s">
        <v>280</v>
      </c>
      <c r="S124" s="277"/>
    </row>
    <row r="125" spans="1:20" s="163" customFormat="1" ht="28.5" customHeight="1" x14ac:dyDescent="0.25">
      <c r="A125" s="287"/>
      <c r="B125" s="172"/>
      <c r="C125" s="256"/>
      <c r="D125" s="262"/>
      <c r="E125" s="284"/>
      <c r="F125" s="282"/>
      <c r="G125" s="461"/>
      <c r="H125" s="283"/>
      <c r="I125" s="284"/>
      <c r="J125" s="284"/>
      <c r="K125" s="299"/>
      <c r="L125" s="173"/>
      <c r="M125" s="284"/>
      <c r="N125" s="284"/>
      <c r="O125" s="298"/>
      <c r="P125" s="262"/>
      <c r="Q125" s="284"/>
      <c r="R125" s="42" t="s">
        <v>301</v>
      </c>
      <c r="S125" s="277"/>
    </row>
    <row r="126" spans="1:20" s="163" customFormat="1" ht="28.5" customHeight="1" x14ac:dyDescent="0.25">
      <c r="A126" s="287"/>
      <c r="B126" s="172"/>
      <c r="C126" s="314"/>
      <c r="D126" s="315"/>
      <c r="E126" s="284"/>
      <c r="F126" s="282"/>
      <c r="G126" s="309"/>
      <c r="H126" s="283"/>
      <c r="I126" s="284"/>
      <c r="J126" s="284"/>
      <c r="K126" s="299"/>
      <c r="L126" s="173"/>
      <c r="M126" s="284"/>
      <c r="N126" s="284"/>
      <c r="O126" s="298"/>
      <c r="P126" s="315"/>
      <c r="Q126" s="284"/>
      <c r="R126" s="42" t="s">
        <v>302</v>
      </c>
      <c r="S126" s="277"/>
    </row>
    <row r="127" spans="1:20" s="163" customFormat="1" ht="24" customHeight="1" x14ac:dyDescent="0.25">
      <c r="A127" s="286"/>
      <c r="B127" s="289"/>
      <c r="C127" s="290"/>
      <c r="D127" s="291"/>
      <c r="E127" s="293"/>
      <c r="F127" s="295"/>
      <c r="G127" s="246"/>
      <c r="H127" s="297"/>
      <c r="I127" s="293"/>
      <c r="J127" s="293"/>
      <c r="K127" s="289"/>
      <c r="L127" s="301"/>
      <c r="M127" s="293"/>
      <c r="N127" s="293"/>
      <c r="O127" s="293"/>
      <c r="P127" s="291"/>
      <c r="Q127" s="293"/>
      <c r="R127" s="302" t="s">
        <v>303</v>
      </c>
      <c r="S127" s="277"/>
    </row>
    <row r="128" spans="1:20" s="13" customFormat="1" ht="48.75" customHeight="1" x14ac:dyDescent="0.25">
      <c r="A128" s="281">
        <v>21</v>
      </c>
      <c r="B128" s="143" t="s">
        <v>226</v>
      </c>
      <c r="C128" s="254" t="s">
        <v>227</v>
      </c>
      <c r="D128" s="258" t="s">
        <v>228</v>
      </c>
      <c r="E128" s="80" t="s">
        <v>225</v>
      </c>
      <c r="F128" s="40">
        <v>44166</v>
      </c>
      <c r="G128" s="461" t="s">
        <v>308</v>
      </c>
      <c r="H128" s="40">
        <v>44200</v>
      </c>
      <c r="I128" s="258">
        <v>0</v>
      </c>
      <c r="J128" s="258">
        <v>3</v>
      </c>
      <c r="K128" s="149"/>
      <c r="L128" s="41"/>
      <c r="M128" s="41"/>
      <c r="N128" s="150" t="s">
        <v>39</v>
      </c>
      <c r="O128" s="258">
        <v>2017</v>
      </c>
      <c r="P128" s="39" t="s">
        <v>230</v>
      </c>
      <c r="Q128" s="162"/>
      <c r="R128" s="275" t="s">
        <v>229</v>
      </c>
      <c r="S128" s="203"/>
      <c r="T128" s="78"/>
    </row>
    <row r="129" spans="1:22" s="13" customFormat="1" ht="28.5" customHeight="1" x14ac:dyDescent="0.25">
      <c r="A129" s="249"/>
      <c r="B129" s="143"/>
      <c r="C129" s="254"/>
      <c r="D129" s="258"/>
      <c r="E129" s="80"/>
      <c r="F129" s="40"/>
      <c r="G129" s="461"/>
      <c r="H129" s="40"/>
      <c r="I129" s="258"/>
      <c r="J129" s="258"/>
      <c r="K129" s="149"/>
      <c r="L129" s="41"/>
      <c r="M129" s="41"/>
      <c r="N129" s="150"/>
      <c r="O129" s="258"/>
      <c r="P129" s="39"/>
      <c r="Q129" s="162"/>
      <c r="R129" s="102"/>
      <c r="S129" s="203"/>
      <c r="T129" s="78"/>
    </row>
    <row r="130" spans="1:22" s="13" customFormat="1" ht="26.25" customHeight="1" x14ac:dyDescent="0.25">
      <c r="A130" s="43"/>
      <c r="B130" s="205"/>
      <c r="D130" s="106"/>
      <c r="E130" s="106"/>
      <c r="F130" s="46"/>
      <c r="G130" s="246"/>
      <c r="H130" s="46"/>
      <c r="I130" s="258"/>
      <c r="J130" s="106"/>
      <c r="K130" s="84"/>
      <c r="L130" s="61"/>
      <c r="M130" s="41"/>
      <c r="N130" s="85"/>
      <c r="O130" s="106"/>
      <c r="P130" s="39"/>
      <c r="Q130" s="106"/>
      <c r="R130" s="45"/>
      <c r="S130" s="203"/>
      <c r="T130" s="78"/>
    </row>
    <row r="131" spans="1:22" s="13" customFormat="1" ht="48.75" customHeight="1" x14ac:dyDescent="0.25">
      <c r="A131" s="249">
        <v>22</v>
      </c>
      <c r="B131" s="86" t="s">
        <v>231</v>
      </c>
      <c r="C131" s="253" t="s">
        <v>232</v>
      </c>
      <c r="D131" s="258" t="s">
        <v>233</v>
      </c>
      <c r="E131" s="80" t="s">
        <v>225</v>
      </c>
      <c r="F131" s="40">
        <f>F128</f>
        <v>44166</v>
      </c>
      <c r="G131" s="485" t="s">
        <v>307</v>
      </c>
      <c r="H131" s="40">
        <f>H128</f>
        <v>44200</v>
      </c>
      <c r="I131" s="257">
        <v>0</v>
      </c>
      <c r="J131" s="258">
        <v>3</v>
      </c>
      <c r="K131" s="149"/>
      <c r="L131" s="41"/>
      <c r="M131" s="35"/>
      <c r="N131" s="150" t="s">
        <v>39</v>
      </c>
      <c r="O131" s="258">
        <v>2015</v>
      </c>
      <c r="P131" s="33" t="s">
        <v>234</v>
      </c>
      <c r="Q131" s="162"/>
      <c r="R131" s="102" t="s">
        <v>235</v>
      </c>
      <c r="S131" s="204"/>
      <c r="T131" s="78"/>
    </row>
    <row r="132" spans="1:22" s="13" customFormat="1" ht="48.75" customHeight="1" x14ac:dyDescent="0.25">
      <c r="A132" s="249"/>
      <c r="B132" s="143"/>
      <c r="C132" s="254"/>
      <c r="D132" s="258"/>
      <c r="E132" s="80"/>
      <c r="F132" s="40"/>
      <c r="G132" s="486"/>
      <c r="H132" s="40"/>
      <c r="I132" s="258"/>
      <c r="J132" s="258"/>
      <c r="K132" s="149"/>
      <c r="L132" s="41"/>
      <c r="M132" s="41"/>
      <c r="N132" s="150"/>
      <c r="O132" s="258"/>
      <c r="P132" s="39"/>
      <c r="Q132" s="162"/>
      <c r="R132" s="102"/>
      <c r="S132" s="203"/>
      <c r="T132" s="78"/>
    </row>
    <row r="133" spans="1:22" s="13" customFormat="1" ht="26.25" customHeight="1" x14ac:dyDescent="0.25">
      <c r="A133" s="249"/>
      <c r="B133" s="143"/>
      <c r="C133" s="254"/>
      <c r="D133" s="258"/>
      <c r="E133" s="106"/>
      <c r="F133" s="223"/>
      <c r="G133" s="487"/>
      <c r="H133" s="40"/>
      <c r="I133" s="258"/>
      <c r="J133" s="106"/>
      <c r="K133" s="84"/>
      <c r="L133" s="41"/>
      <c r="M133" s="41"/>
      <c r="N133" s="150"/>
      <c r="O133" s="258"/>
      <c r="P133" s="44"/>
      <c r="Q133" s="162"/>
      <c r="R133" s="102"/>
      <c r="S133" s="203"/>
      <c r="T133" s="78"/>
    </row>
    <row r="134" spans="1:22" s="13" customFormat="1" ht="48.75" customHeight="1" x14ac:dyDescent="0.25">
      <c r="A134" s="248">
        <v>23</v>
      </c>
      <c r="B134" s="86" t="s">
        <v>236</v>
      </c>
      <c r="C134" s="253" t="s">
        <v>238</v>
      </c>
      <c r="D134" s="257" t="s">
        <v>237</v>
      </c>
      <c r="E134" s="80" t="s">
        <v>225</v>
      </c>
      <c r="F134" s="202">
        <f>F131</f>
        <v>44166</v>
      </c>
      <c r="G134" s="460" t="s">
        <v>239</v>
      </c>
      <c r="H134" s="34">
        <f>H131</f>
        <v>44200</v>
      </c>
      <c r="I134" s="257">
        <v>0</v>
      </c>
      <c r="J134" s="258">
        <v>3</v>
      </c>
      <c r="K134" s="149"/>
      <c r="L134" s="35"/>
      <c r="M134" s="35"/>
      <c r="N134" s="87" t="s">
        <v>39</v>
      </c>
      <c r="O134" s="257">
        <v>2016</v>
      </c>
      <c r="P134" s="39" t="s">
        <v>240</v>
      </c>
      <c r="Q134" s="257"/>
      <c r="R134" s="274" t="s">
        <v>241</v>
      </c>
      <c r="S134" s="204"/>
      <c r="T134" s="78"/>
    </row>
    <row r="135" spans="1:22" s="13" customFormat="1" ht="48.75" customHeight="1" x14ac:dyDescent="0.25">
      <c r="A135" s="249"/>
      <c r="B135" s="143"/>
      <c r="C135" s="254"/>
      <c r="D135" s="258"/>
      <c r="E135" s="80"/>
      <c r="F135" s="202"/>
      <c r="G135" s="461"/>
      <c r="H135" s="40"/>
      <c r="I135" s="258"/>
      <c r="J135" s="258"/>
      <c r="K135" s="149"/>
      <c r="L135" s="41"/>
      <c r="M135" s="41"/>
      <c r="N135" s="150"/>
      <c r="O135" s="258"/>
      <c r="P135" s="39"/>
      <c r="Q135" s="162"/>
      <c r="R135" s="102"/>
      <c r="S135" s="203"/>
      <c r="T135" s="78"/>
    </row>
    <row r="136" spans="1:22" s="13" customFormat="1" ht="36.75" customHeight="1" x14ac:dyDescent="0.25">
      <c r="A136" s="43"/>
      <c r="B136" s="205"/>
      <c r="C136" s="254"/>
      <c r="D136" s="258"/>
      <c r="E136" s="80"/>
      <c r="F136" s="46"/>
      <c r="G136" s="461"/>
      <c r="H136" s="40"/>
      <c r="I136" s="106"/>
      <c r="J136" s="258"/>
      <c r="K136" s="84"/>
      <c r="L136" s="41"/>
      <c r="M136" s="61"/>
      <c r="N136" s="85"/>
      <c r="O136" s="258"/>
      <c r="P136" s="39"/>
      <c r="Q136" s="162"/>
      <c r="R136" s="102"/>
      <c r="S136" s="10"/>
      <c r="T136" s="103"/>
      <c r="V136" s="78"/>
    </row>
    <row r="137" spans="1:22" s="13" customFormat="1" ht="48.75" customHeight="1" x14ac:dyDescent="0.25">
      <c r="A137" s="249">
        <v>24</v>
      </c>
      <c r="B137" s="143" t="s">
        <v>242</v>
      </c>
      <c r="C137" s="253" t="s">
        <v>243</v>
      </c>
      <c r="D137" s="257" t="s">
        <v>244</v>
      </c>
      <c r="E137" s="257" t="s">
        <v>225</v>
      </c>
      <c r="F137" s="40">
        <f>F134</f>
        <v>44166</v>
      </c>
      <c r="G137" s="460" t="s">
        <v>306</v>
      </c>
      <c r="H137" s="34">
        <f>H134</f>
        <v>44200</v>
      </c>
      <c r="I137" s="258">
        <v>0</v>
      </c>
      <c r="J137" s="257">
        <v>3</v>
      </c>
      <c r="K137" s="149"/>
      <c r="L137" s="35"/>
      <c r="M137" s="41"/>
      <c r="N137" s="150" t="s">
        <v>39</v>
      </c>
      <c r="O137" s="257">
        <v>2019</v>
      </c>
      <c r="P137" s="33" t="s">
        <v>245</v>
      </c>
      <c r="Q137" s="257"/>
      <c r="R137" s="274" t="s">
        <v>246</v>
      </c>
      <c r="S137" s="77"/>
      <c r="T137" s="103"/>
    </row>
    <row r="138" spans="1:22" s="13" customFormat="1" ht="48.75" customHeight="1" x14ac:dyDescent="0.25">
      <c r="A138" s="249"/>
      <c r="B138" s="147"/>
      <c r="C138" s="254"/>
      <c r="D138" s="258"/>
      <c r="E138" s="80"/>
      <c r="F138" s="202"/>
      <c r="G138" s="461"/>
      <c r="H138" s="40"/>
      <c r="I138" s="258"/>
      <c r="J138" s="258"/>
      <c r="K138" s="149"/>
      <c r="L138" s="41"/>
      <c r="M138" s="41"/>
      <c r="N138" s="150"/>
      <c r="O138" s="258"/>
      <c r="P138" s="39"/>
      <c r="Q138" s="162"/>
      <c r="R138" s="102"/>
      <c r="S138" s="18"/>
      <c r="T138" s="103"/>
    </row>
    <row r="139" spans="1:22" s="13" customFormat="1" ht="48.75" customHeight="1" x14ac:dyDescent="0.25">
      <c r="A139" s="43"/>
      <c r="B139" s="205"/>
      <c r="C139" s="254"/>
      <c r="D139" s="258"/>
      <c r="E139" s="80"/>
      <c r="F139" s="202"/>
      <c r="G139" s="246"/>
      <c r="H139" s="46"/>
      <c r="I139" s="258"/>
      <c r="J139" s="258"/>
      <c r="K139" s="149"/>
      <c r="L139" s="41"/>
      <c r="M139" s="41"/>
      <c r="N139" s="150"/>
      <c r="O139" s="106"/>
      <c r="P139" s="44"/>
      <c r="Q139" s="106"/>
      <c r="R139" s="102"/>
      <c r="S139" s="10"/>
      <c r="T139" s="103"/>
    </row>
    <row r="140" spans="1:22" s="13" customFormat="1" ht="48.75" customHeight="1" x14ac:dyDescent="0.25">
      <c r="A140" s="248">
        <v>25</v>
      </c>
      <c r="B140" s="143" t="s">
        <v>247</v>
      </c>
      <c r="C140" s="253" t="s">
        <v>248</v>
      </c>
      <c r="D140" s="257" t="s">
        <v>249</v>
      </c>
      <c r="E140" s="257" t="s">
        <v>250</v>
      </c>
      <c r="F140" s="34">
        <f>F137</f>
        <v>44166</v>
      </c>
      <c r="G140" s="460" t="s">
        <v>305</v>
      </c>
      <c r="H140" s="40">
        <f>H137</f>
        <v>44200</v>
      </c>
      <c r="I140" s="257">
        <v>0</v>
      </c>
      <c r="J140" s="257">
        <v>3</v>
      </c>
      <c r="K140" s="83"/>
      <c r="L140" s="35"/>
      <c r="M140" s="35"/>
      <c r="N140" s="87" t="s">
        <v>94</v>
      </c>
      <c r="O140" s="258">
        <v>2017</v>
      </c>
      <c r="P140" s="39" t="s">
        <v>251</v>
      </c>
      <c r="Q140" s="162"/>
      <c r="R140" s="274" t="s">
        <v>252</v>
      </c>
      <c r="S140" s="203"/>
      <c r="T140" s="78"/>
    </row>
    <row r="141" spans="1:22" s="13" customFormat="1" ht="48.75" customHeight="1" x14ac:dyDescent="0.25">
      <c r="A141" s="249"/>
      <c r="B141" s="143"/>
      <c r="C141" s="254"/>
      <c r="D141" s="258"/>
      <c r="E141" s="80"/>
      <c r="F141" s="202"/>
      <c r="G141" s="471"/>
      <c r="H141" s="40"/>
      <c r="I141" s="258"/>
      <c r="J141" s="258"/>
      <c r="K141" s="149"/>
      <c r="L141" s="41"/>
      <c r="M141" s="41"/>
      <c r="N141" s="150"/>
      <c r="O141" s="258"/>
      <c r="P141" s="39"/>
      <c r="Q141" s="162"/>
      <c r="R141" s="102"/>
      <c r="S141" s="203"/>
      <c r="T141" s="78"/>
    </row>
    <row r="142" spans="1:22" s="13" customFormat="1" ht="40.5" customHeight="1" x14ac:dyDescent="0.25">
      <c r="A142" s="248"/>
      <c r="B142" s="86"/>
      <c r="C142" s="274"/>
      <c r="D142" s="247"/>
      <c r="E142" s="257"/>
      <c r="F142" s="185"/>
      <c r="G142" s="480"/>
      <c r="H142" s="34"/>
      <c r="I142" s="257"/>
      <c r="J142" s="257"/>
      <c r="K142" s="83"/>
      <c r="L142" s="35"/>
      <c r="M142" s="35"/>
      <c r="N142" s="87"/>
      <c r="O142" s="257"/>
      <c r="P142" s="33"/>
      <c r="Q142" s="76"/>
      <c r="R142" s="247"/>
      <c r="S142" s="200"/>
      <c r="T142" s="201"/>
    </row>
    <row r="143" spans="1:22" s="161" customFormat="1" ht="36.75" customHeight="1" x14ac:dyDescent="0.25">
      <c r="A143" s="166"/>
      <c r="B143" s="167"/>
      <c r="C143" s="168"/>
      <c r="D143" s="169"/>
      <c r="E143" s="170"/>
      <c r="F143" s="186"/>
      <c r="G143" s="481"/>
      <c r="H143" s="171"/>
      <c r="I143" s="170"/>
      <c r="J143" s="170"/>
      <c r="K143" s="172"/>
      <c r="L143" s="173"/>
      <c r="M143" s="170"/>
      <c r="N143" s="170"/>
      <c r="O143" s="170"/>
      <c r="P143" s="169"/>
      <c r="Q143" s="170"/>
      <c r="R143" s="262"/>
      <c r="S143" s="199"/>
      <c r="T143" s="198"/>
    </row>
    <row r="144" spans="1:22" s="163" customFormat="1" ht="31.5" customHeight="1" x14ac:dyDescent="0.25">
      <c r="A144" s="175"/>
      <c r="B144" s="177"/>
      <c r="C144" s="159"/>
      <c r="D144" s="181"/>
      <c r="E144" s="183"/>
      <c r="F144" s="187"/>
      <c r="G144" s="481"/>
      <c r="H144" s="189"/>
      <c r="I144" s="160"/>
      <c r="J144" s="187"/>
      <c r="K144" s="191"/>
      <c r="L144" s="192"/>
      <c r="M144" s="187"/>
      <c r="N144" s="187"/>
      <c r="O144" s="187"/>
      <c r="P144" s="179"/>
      <c r="Q144" s="187"/>
      <c r="R144" s="194"/>
      <c r="S144" s="196"/>
      <c r="T144" s="224"/>
    </row>
    <row r="145" spans="1:20" s="161" customFormat="1" ht="31.5" customHeight="1" x14ac:dyDescent="0.25">
      <c r="A145" s="176"/>
      <c r="B145" s="178"/>
      <c r="C145" s="180"/>
      <c r="D145" s="182"/>
      <c r="E145" s="184"/>
      <c r="F145" s="164"/>
      <c r="G145" s="482"/>
      <c r="H145" s="188"/>
      <c r="I145" s="190"/>
      <c r="J145" s="190"/>
      <c r="K145" s="193"/>
      <c r="L145" s="165"/>
      <c r="M145" s="184"/>
      <c r="N145" s="184"/>
      <c r="O145" s="184"/>
      <c r="P145" s="182"/>
      <c r="Q145" s="164"/>
      <c r="R145" s="195"/>
      <c r="S145" s="197"/>
      <c r="T145" s="198"/>
    </row>
    <row r="146" spans="1:20" ht="18.75" customHeight="1" x14ac:dyDescent="0.25">
      <c r="P146" s="488" t="s">
        <v>281</v>
      </c>
      <c r="Q146" s="488"/>
      <c r="R146" s="488"/>
      <c r="S146" s="488"/>
    </row>
    <row r="147" spans="1:20" ht="15.75" x14ac:dyDescent="0.25">
      <c r="B147" s="89" t="s">
        <v>104</v>
      </c>
      <c r="P147" s="489" t="s">
        <v>105</v>
      </c>
      <c r="Q147" s="489"/>
      <c r="R147" s="489"/>
      <c r="S147" s="489"/>
    </row>
    <row r="148" spans="1:20" ht="15.75" x14ac:dyDescent="0.25">
      <c r="E148" s="92" t="s">
        <v>106</v>
      </c>
      <c r="P148" s="489" t="s">
        <v>107</v>
      </c>
      <c r="Q148" s="489"/>
      <c r="R148" s="489"/>
      <c r="S148" s="489"/>
    </row>
    <row r="149" spans="1:20" ht="37.5" customHeight="1" x14ac:dyDescent="0.25">
      <c r="K149" s="91" t="s">
        <v>40</v>
      </c>
      <c r="P149" s="95"/>
      <c r="Q149" s="260"/>
      <c r="R149" s="96"/>
      <c r="S149" s="97"/>
    </row>
    <row r="150" spans="1:20" ht="15.75" x14ac:dyDescent="0.25">
      <c r="P150" s="490" t="s">
        <v>108</v>
      </c>
      <c r="Q150" s="490"/>
      <c r="R150" s="490"/>
      <c r="S150" s="490"/>
    </row>
    <row r="151" spans="1:20" ht="15.75" x14ac:dyDescent="0.25">
      <c r="P151" s="491" t="s">
        <v>109</v>
      </c>
      <c r="Q151" s="491"/>
      <c r="R151" s="491"/>
      <c r="S151" s="491"/>
    </row>
    <row r="152" spans="1:20" ht="15.75" x14ac:dyDescent="0.25">
      <c r="P152" s="98"/>
      <c r="Q152" s="272"/>
      <c r="R152" s="99"/>
      <c r="S152" s="100"/>
    </row>
    <row r="155" spans="1:20" x14ac:dyDescent="0.25">
      <c r="F155" s="92" t="s">
        <v>40</v>
      </c>
    </row>
    <row r="163" spans="18:18" x14ac:dyDescent="0.25">
      <c r="R163" s="303"/>
    </row>
  </sheetData>
  <mergeCells count="83">
    <mergeCell ref="P146:S146"/>
    <mergeCell ref="P147:S147"/>
    <mergeCell ref="P148:S148"/>
    <mergeCell ref="P150:S150"/>
    <mergeCell ref="P151:S151"/>
    <mergeCell ref="S112:S116"/>
    <mergeCell ref="P114:P116"/>
    <mergeCell ref="G119:G123"/>
    <mergeCell ref="G128:G129"/>
    <mergeCell ref="G131:G133"/>
    <mergeCell ref="I112:I116"/>
    <mergeCell ref="J112:J116"/>
    <mergeCell ref="G124:G125"/>
    <mergeCell ref="G142:G145"/>
    <mergeCell ref="P112:P113"/>
    <mergeCell ref="Q112:Q116"/>
    <mergeCell ref="G134:G136"/>
    <mergeCell ref="G137:G138"/>
    <mergeCell ref="G140:G141"/>
    <mergeCell ref="A112:A116"/>
    <mergeCell ref="C112:C116"/>
    <mergeCell ref="D112:D116"/>
    <mergeCell ref="E112:E116"/>
    <mergeCell ref="G112:G116"/>
    <mergeCell ref="A89:A90"/>
    <mergeCell ref="D89:D90"/>
    <mergeCell ref="G98:G99"/>
    <mergeCell ref="G105:G109"/>
    <mergeCell ref="P105:P106"/>
    <mergeCell ref="D64:D65"/>
    <mergeCell ref="G64:G66"/>
    <mergeCell ref="P64:P65"/>
    <mergeCell ref="C94:C95"/>
    <mergeCell ref="D94:D95"/>
    <mergeCell ref="G94:G97"/>
    <mergeCell ref="P67:P68"/>
    <mergeCell ref="D69:D70"/>
    <mergeCell ref="G69:G73"/>
    <mergeCell ref="P69:P70"/>
    <mergeCell ref="G75:G78"/>
    <mergeCell ref="G79:G82"/>
    <mergeCell ref="G83:G85"/>
    <mergeCell ref="D53:D55"/>
    <mergeCell ref="G53:G54"/>
    <mergeCell ref="P53:P55"/>
    <mergeCell ref="D57:D58"/>
    <mergeCell ref="G57:G59"/>
    <mergeCell ref="P32:P33"/>
    <mergeCell ref="P36:P37"/>
    <mergeCell ref="C48:C49"/>
    <mergeCell ref="D48:D49"/>
    <mergeCell ref="G48:G50"/>
    <mergeCell ref="P48:P49"/>
    <mergeCell ref="D44:D45"/>
    <mergeCell ref="G44:G46"/>
    <mergeCell ref="C32:C33"/>
    <mergeCell ref="D32:D33"/>
    <mergeCell ref="G32:G35"/>
    <mergeCell ref="C16:C18"/>
    <mergeCell ref="D16:D18"/>
    <mergeCell ref="G16:G18"/>
    <mergeCell ref="C24:C25"/>
    <mergeCell ref="D24:D25"/>
    <mergeCell ref="G24:G29"/>
    <mergeCell ref="D7:D8"/>
    <mergeCell ref="E7:E15"/>
    <mergeCell ref="G7:G8"/>
    <mergeCell ref="P7:P10"/>
    <mergeCell ref="P13:P14"/>
    <mergeCell ref="A1:S1"/>
    <mergeCell ref="A2:S2"/>
    <mergeCell ref="A4:A5"/>
    <mergeCell ref="B4:B5"/>
    <mergeCell ref="C4:C5"/>
    <mergeCell ref="D4:D5"/>
    <mergeCell ref="E4:F4"/>
    <mergeCell ref="G4:H4"/>
    <mergeCell ref="I4:J4"/>
    <mergeCell ref="K4:M4"/>
    <mergeCell ref="N4:P4"/>
    <mergeCell ref="Q4:Q5"/>
    <mergeCell ref="R4:R5"/>
    <mergeCell ref="S4:S5"/>
  </mergeCells>
  <printOptions horizontalCentered="1"/>
  <pageMargins left="0.19685039370078741" right="0.19685039370078741" top="0.82677165354330717" bottom="0.9055118110236221" header="0.19685039370078741" footer="0.15748031496062992"/>
  <pageSetup paperSize="5" scale="65" orientation="landscape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1"/>
  <sheetViews>
    <sheetView zoomScale="70" zoomScaleNormal="70" workbookViewId="0">
      <pane ySplit="6" topLeftCell="A135" activePane="bottomLeft" state="frozen"/>
      <selection pane="bottomLeft" activeCell="K149" sqref="K149"/>
    </sheetView>
  </sheetViews>
  <sheetFormatPr defaultRowHeight="15" x14ac:dyDescent="0.25"/>
  <cols>
    <col min="1" max="1" width="4.5703125" style="88" customWidth="1"/>
    <col min="2" max="2" width="31.5703125" style="89" customWidth="1"/>
    <col min="3" max="3" width="11" style="90" customWidth="1"/>
    <col min="4" max="4" width="10.140625" style="91" customWidth="1"/>
    <col min="5" max="5" width="5.5703125" style="92" customWidth="1"/>
    <col min="6" max="6" width="11" style="92" customWidth="1"/>
    <col min="7" max="7" width="13.85546875" style="91" customWidth="1"/>
    <col min="8" max="8" width="11.85546875" style="93" customWidth="1"/>
    <col min="9" max="9" width="4.5703125" style="92" customWidth="1"/>
    <col min="10" max="10" width="5.140625" style="92" customWidth="1"/>
    <col min="11" max="11" width="25.42578125" style="91" customWidth="1"/>
    <col min="12" max="12" width="5.7109375" style="92" customWidth="1"/>
    <col min="13" max="13" width="5.5703125" style="92" customWidth="1"/>
    <col min="14" max="14" width="6.28515625" style="92" customWidth="1"/>
    <col min="15" max="15" width="5.140625" style="92" customWidth="1"/>
    <col min="16" max="16" width="11.28515625" style="91" customWidth="1"/>
    <col min="17" max="17" width="4.5703125" style="92" customWidth="1"/>
    <col min="18" max="18" width="46.42578125" style="90" customWidth="1"/>
    <col min="19" max="19" width="6.7109375" style="94" customWidth="1"/>
    <col min="20" max="20" width="9" customWidth="1"/>
    <col min="21" max="21" width="1.7109375" customWidth="1"/>
    <col min="22" max="22" width="17.85546875" customWidth="1"/>
  </cols>
  <sheetData>
    <row r="1" spans="1:23" ht="15.75" x14ac:dyDescent="0.25">
      <c r="A1" s="435" t="s">
        <v>0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  <c r="Q1" s="435"/>
      <c r="R1" s="435"/>
      <c r="S1" s="435"/>
    </row>
    <row r="2" spans="1:23" ht="15.75" x14ac:dyDescent="0.25">
      <c r="A2" s="435" t="s">
        <v>304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  <c r="P2" s="435"/>
      <c r="Q2" s="435"/>
      <c r="R2" s="435"/>
      <c r="S2" s="435"/>
    </row>
    <row r="3" spans="1:23" ht="5.25" customHeight="1" x14ac:dyDescent="0.25">
      <c r="A3" s="1"/>
      <c r="B3" s="2"/>
      <c r="C3" s="3"/>
      <c r="D3" s="4"/>
      <c r="E3" s="1"/>
      <c r="F3" s="1"/>
      <c r="G3" s="4"/>
      <c r="H3" s="1"/>
      <c r="I3" s="1"/>
      <c r="J3" s="1"/>
      <c r="K3" s="4"/>
      <c r="L3" s="1"/>
      <c r="M3" s="1"/>
      <c r="N3" s="1"/>
      <c r="O3" s="1"/>
      <c r="P3" s="4"/>
      <c r="Q3" s="1"/>
      <c r="R3" s="1"/>
      <c r="S3" s="1"/>
    </row>
    <row r="4" spans="1:23" s="5" customFormat="1" ht="21.75" customHeight="1" x14ac:dyDescent="0.25">
      <c r="A4" s="436" t="s">
        <v>1</v>
      </c>
      <c r="B4" s="438" t="s">
        <v>2</v>
      </c>
      <c r="C4" s="440" t="s">
        <v>3</v>
      </c>
      <c r="D4" s="440" t="s">
        <v>4</v>
      </c>
      <c r="E4" s="442" t="s">
        <v>5</v>
      </c>
      <c r="F4" s="443"/>
      <c r="G4" s="442" t="s">
        <v>6</v>
      </c>
      <c r="H4" s="443"/>
      <c r="I4" s="442" t="s">
        <v>7</v>
      </c>
      <c r="J4" s="443"/>
      <c r="K4" s="442" t="s">
        <v>8</v>
      </c>
      <c r="L4" s="444"/>
      <c r="M4" s="443"/>
      <c r="N4" s="442" t="s">
        <v>9</v>
      </c>
      <c r="O4" s="444"/>
      <c r="P4" s="443"/>
      <c r="Q4" s="440" t="s">
        <v>10</v>
      </c>
      <c r="R4" s="445" t="s">
        <v>11</v>
      </c>
      <c r="S4" s="440" t="s">
        <v>12</v>
      </c>
    </row>
    <row r="5" spans="1:23" s="5" customFormat="1" ht="24" customHeight="1" x14ac:dyDescent="0.25">
      <c r="A5" s="437"/>
      <c r="B5" s="439"/>
      <c r="C5" s="441"/>
      <c r="D5" s="441"/>
      <c r="E5" s="6" t="s">
        <v>13</v>
      </c>
      <c r="F5" s="6" t="s">
        <v>14</v>
      </c>
      <c r="G5" s="6" t="s">
        <v>15</v>
      </c>
      <c r="H5" s="7" t="s">
        <v>14</v>
      </c>
      <c r="I5" s="6" t="s">
        <v>16</v>
      </c>
      <c r="J5" s="6" t="s">
        <v>17</v>
      </c>
      <c r="K5" s="6" t="s">
        <v>18</v>
      </c>
      <c r="L5" s="6" t="s">
        <v>16</v>
      </c>
      <c r="M5" s="6" t="s">
        <v>19</v>
      </c>
      <c r="N5" s="6" t="s">
        <v>20</v>
      </c>
      <c r="O5" s="6" t="s">
        <v>16</v>
      </c>
      <c r="P5" s="6" t="s">
        <v>21</v>
      </c>
      <c r="Q5" s="441"/>
      <c r="R5" s="446"/>
      <c r="S5" s="441"/>
    </row>
    <row r="6" spans="1:23" s="13" customFormat="1" ht="22.5" customHeight="1" x14ac:dyDescent="0.25">
      <c r="A6" s="8">
        <v>1</v>
      </c>
      <c r="B6" s="9">
        <v>2</v>
      </c>
      <c r="C6" s="10">
        <v>3</v>
      </c>
      <c r="D6" s="10">
        <v>4</v>
      </c>
      <c r="E6" s="11">
        <v>5</v>
      </c>
      <c r="F6" s="11">
        <v>6</v>
      </c>
      <c r="G6" s="11">
        <v>7</v>
      </c>
      <c r="H6" s="12">
        <v>8</v>
      </c>
      <c r="I6" s="11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1">
        <v>15</v>
      </c>
      <c r="P6" s="11">
        <v>16</v>
      </c>
      <c r="Q6" s="10">
        <v>17</v>
      </c>
      <c r="R6" s="11">
        <v>18</v>
      </c>
      <c r="S6" s="11">
        <v>19</v>
      </c>
    </row>
    <row r="7" spans="1:23" s="13" customFormat="1" ht="24.75" customHeight="1" x14ac:dyDescent="0.25">
      <c r="A7" s="14">
        <v>1</v>
      </c>
      <c r="B7" s="15" t="s">
        <v>22</v>
      </c>
      <c r="C7" s="15" t="s">
        <v>23</v>
      </c>
      <c r="D7" s="447" t="s">
        <v>24</v>
      </c>
      <c r="E7" s="449" t="s">
        <v>110</v>
      </c>
      <c r="F7" s="16">
        <v>43739</v>
      </c>
      <c r="G7" s="447" t="s">
        <v>25</v>
      </c>
      <c r="H7" s="16">
        <v>43591</v>
      </c>
      <c r="I7" s="382">
        <v>27</v>
      </c>
      <c r="J7" s="382">
        <v>5</v>
      </c>
      <c r="K7" s="376" t="s">
        <v>26</v>
      </c>
      <c r="L7" s="382">
        <v>2015</v>
      </c>
      <c r="M7" s="382"/>
      <c r="N7" s="382" t="s">
        <v>27</v>
      </c>
      <c r="O7" s="382">
        <v>2005</v>
      </c>
      <c r="P7" s="451" t="s">
        <v>28</v>
      </c>
      <c r="Q7" s="17">
        <v>47</v>
      </c>
      <c r="R7" s="230" t="s">
        <v>29</v>
      </c>
      <c r="S7" s="18"/>
    </row>
    <row r="8" spans="1:23" s="13" customFormat="1" ht="22.5" customHeight="1" x14ac:dyDescent="0.25">
      <c r="A8" s="14"/>
      <c r="B8" s="15"/>
      <c r="C8" s="19">
        <v>26615</v>
      </c>
      <c r="D8" s="448"/>
      <c r="E8" s="450"/>
      <c r="F8" s="383"/>
      <c r="G8" s="448"/>
      <c r="H8" s="383"/>
      <c r="I8" s="383"/>
      <c r="J8" s="383"/>
      <c r="K8" s="377"/>
      <c r="L8" s="383"/>
      <c r="M8" s="383"/>
      <c r="N8" s="383"/>
      <c r="O8" s="383"/>
      <c r="P8" s="452"/>
      <c r="Q8" s="15"/>
      <c r="R8" s="230" t="s">
        <v>30</v>
      </c>
      <c r="S8" s="18"/>
    </row>
    <row r="9" spans="1:23" s="13" customFormat="1" ht="22.5" customHeight="1" x14ac:dyDescent="0.25">
      <c r="A9" s="14"/>
      <c r="B9" s="15"/>
      <c r="C9" s="383"/>
      <c r="D9" s="383"/>
      <c r="E9" s="450"/>
      <c r="F9" s="383"/>
      <c r="G9" s="383"/>
      <c r="H9" s="383"/>
      <c r="I9" s="383"/>
      <c r="J9" s="383"/>
      <c r="K9" s="377"/>
      <c r="L9" s="383"/>
      <c r="M9" s="383"/>
      <c r="N9" s="383"/>
      <c r="O9" s="383"/>
      <c r="P9" s="452"/>
      <c r="Q9" s="15"/>
      <c r="R9" s="230" t="s">
        <v>31</v>
      </c>
      <c r="S9" s="18"/>
    </row>
    <row r="10" spans="1:23" s="13" customFormat="1" ht="22.5" customHeight="1" x14ac:dyDescent="0.25">
      <c r="A10" s="14"/>
      <c r="B10" s="15"/>
      <c r="C10" s="383"/>
      <c r="D10" s="383"/>
      <c r="E10" s="450"/>
      <c r="F10" s="383"/>
      <c r="G10" s="383"/>
      <c r="H10" s="383"/>
      <c r="I10" s="383"/>
      <c r="J10" s="383"/>
      <c r="K10" s="377"/>
      <c r="L10" s="383"/>
      <c r="M10" s="383"/>
      <c r="N10" s="383"/>
      <c r="O10" s="383"/>
      <c r="P10" s="452"/>
      <c r="Q10" s="15"/>
      <c r="R10" s="230" t="s">
        <v>32</v>
      </c>
      <c r="S10" s="18"/>
    </row>
    <row r="11" spans="1:23" s="13" customFormat="1" ht="22.5" customHeight="1" x14ac:dyDescent="0.25">
      <c r="A11" s="14"/>
      <c r="B11" s="15"/>
      <c r="C11" s="383"/>
      <c r="D11" s="383"/>
      <c r="E11" s="450"/>
      <c r="F11" s="383"/>
      <c r="G11" s="383"/>
      <c r="H11" s="383"/>
      <c r="I11" s="383"/>
      <c r="J11" s="383"/>
      <c r="K11" s="377"/>
      <c r="L11" s="383"/>
      <c r="M11" s="383"/>
      <c r="N11" s="383" t="s">
        <v>268</v>
      </c>
      <c r="O11" s="383"/>
      <c r="P11" s="381" t="s">
        <v>269</v>
      </c>
      <c r="Q11" s="15"/>
      <c r="R11" s="230" t="s">
        <v>33</v>
      </c>
      <c r="S11" s="18"/>
    </row>
    <row r="12" spans="1:23" s="13" customFormat="1" ht="22.5" customHeight="1" x14ac:dyDescent="0.25">
      <c r="A12" s="14"/>
      <c r="B12" s="15"/>
      <c r="C12" s="383"/>
      <c r="D12" s="383"/>
      <c r="E12" s="450"/>
      <c r="F12" s="383"/>
      <c r="G12" s="383"/>
      <c r="H12" s="383"/>
      <c r="I12" s="383"/>
      <c r="J12" s="383"/>
      <c r="K12" s="377"/>
      <c r="L12" s="383"/>
      <c r="M12" s="383"/>
      <c r="N12" s="383"/>
      <c r="O12" s="383"/>
      <c r="P12" s="381"/>
      <c r="Q12" s="15"/>
      <c r="R12" s="230" t="s">
        <v>34</v>
      </c>
      <c r="S12" s="18"/>
    </row>
    <row r="13" spans="1:23" s="13" customFormat="1" ht="29.25" customHeight="1" x14ac:dyDescent="0.25">
      <c r="A13" s="14"/>
      <c r="B13" s="15"/>
      <c r="C13" s="383"/>
      <c r="D13" s="383"/>
      <c r="E13" s="450"/>
      <c r="F13" s="383"/>
      <c r="G13" s="383"/>
      <c r="H13" s="383"/>
      <c r="I13" s="383"/>
      <c r="J13" s="383"/>
      <c r="K13" s="377"/>
      <c r="L13" s="383"/>
      <c r="M13" s="383"/>
      <c r="N13" s="383" t="s">
        <v>39</v>
      </c>
      <c r="O13" s="383"/>
      <c r="P13" s="448" t="s">
        <v>270</v>
      </c>
      <c r="Q13" s="15"/>
      <c r="R13" s="230" t="s">
        <v>35</v>
      </c>
      <c r="S13" s="18"/>
    </row>
    <row r="14" spans="1:23" s="13" customFormat="1" ht="22.5" customHeight="1" x14ac:dyDescent="0.25">
      <c r="A14" s="14"/>
      <c r="B14" s="15"/>
      <c r="C14" s="383"/>
      <c r="D14" s="383"/>
      <c r="E14" s="450"/>
      <c r="F14" s="383"/>
      <c r="G14" s="383"/>
      <c r="H14" s="383"/>
      <c r="I14" s="383"/>
      <c r="J14" s="383"/>
      <c r="K14" s="377"/>
      <c r="L14" s="383"/>
      <c r="M14" s="383"/>
      <c r="N14" s="383"/>
      <c r="O14" s="383"/>
      <c r="P14" s="448"/>
      <c r="Q14" s="15"/>
      <c r="R14" s="230" t="s">
        <v>36</v>
      </c>
      <c r="S14" s="18"/>
    </row>
    <row r="15" spans="1:23" s="13" customFormat="1" ht="22.5" customHeight="1" x14ac:dyDescent="0.25">
      <c r="A15" s="8"/>
      <c r="B15" s="15"/>
      <c r="C15" s="383"/>
      <c r="D15" s="383"/>
      <c r="E15" s="450"/>
      <c r="F15" s="383"/>
      <c r="G15" s="383"/>
      <c r="H15" s="383"/>
      <c r="I15" s="383"/>
      <c r="J15" s="383"/>
      <c r="K15" s="377"/>
      <c r="L15" s="383"/>
      <c r="M15" s="383"/>
      <c r="N15" s="383"/>
      <c r="O15" s="383"/>
      <c r="P15" s="381"/>
      <c r="Q15" s="15"/>
      <c r="R15" s="230" t="s">
        <v>37</v>
      </c>
      <c r="S15" s="10"/>
      <c r="W15" s="78"/>
    </row>
    <row r="16" spans="1:23" s="13" customFormat="1" ht="25.5" customHeight="1" x14ac:dyDescent="0.25">
      <c r="A16" s="14">
        <v>2</v>
      </c>
      <c r="B16" s="227" t="s">
        <v>309</v>
      </c>
      <c r="C16" s="453" t="s">
        <v>310</v>
      </c>
      <c r="D16" s="492" t="s">
        <v>311</v>
      </c>
      <c r="E16" s="378" t="s">
        <v>42</v>
      </c>
      <c r="F16" s="34"/>
      <c r="G16" s="453" t="s">
        <v>119</v>
      </c>
      <c r="H16" s="34">
        <v>44652</v>
      </c>
      <c r="I16" s="382">
        <v>34</v>
      </c>
      <c r="J16" s="382">
        <v>3</v>
      </c>
      <c r="K16" s="376"/>
      <c r="L16" s="382"/>
      <c r="M16" s="382"/>
      <c r="N16" s="382"/>
      <c r="O16" s="382"/>
      <c r="P16" s="380"/>
      <c r="Q16" s="17">
        <v>54</v>
      </c>
      <c r="R16" s="388" t="s">
        <v>312</v>
      </c>
      <c r="S16" s="18"/>
    </row>
    <row r="17" spans="1:20" s="13" customFormat="1" ht="25.5" customHeight="1" x14ac:dyDescent="0.25">
      <c r="A17" s="14"/>
      <c r="B17" s="15"/>
      <c r="C17" s="454"/>
      <c r="D17" s="454"/>
      <c r="E17" s="379"/>
      <c r="F17" s="40"/>
      <c r="G17" s="454"/>
      <c r="H17" s="40"/>
      <c r="I17" s="383"/>
      <c r="J17" s="383"/>
      <c r="K17" s="377"/>
      <c r="L17" s="383"/>
      <c r="M17" s="383"/>
      <c r="N17" s="383"/>
      <c r="O17" s="383"/>
      <c r="P17" s="381"/>
      <c r="Q17" s="15"/>
      <c r="R17" s="389" t="s">
        <v>313</v>
      </c>
      <c r="S17" s="18"/>
    </row>
    <row r="18" spans="1:20" s="13" customFormat="1" ht="27" customHeight="1" x14ac:dyDescent="0.25">
      <c r="A18" s="14"/>
      <c r="B18" s="15"/>
      <c r="C18" s="454"/>
      <c r="D18" s="454"/>
      <c r="E18" s="379"/>
      <c r="F18" s="383"/>
      <c r="G18" s="454"/>
      <c r="H18" s="383"/>
      <c r="I18" s="383"/>
      <c r="J18" s="383"/>
      <c r="K18" s="377"/>
      <c r="L18" s="383"/>
      <c r="M18" s="383"/>
      <c r="N18" s="383"/>
      <c r="O18" s="383"/>
      <c r="P18" s="381"/>
      <c r="Q18" s="15"/>
      <c r="R18" s="389"/>
      <c r="S18" s="18"/>
    </row>
    <row r="19" spans="1:20" s="13" customFormat="1" ht="27" customHeight="1" x14ac:dyDescent="0.25">
      <c r="A19" s="14"/>
      <c r="B19" s="15"/>
      <c r="C19" s="383"/>
      <c r="D19" s="383"/>
      <c r="E19" s="379"/>
      <c r="F19" s="383"/>
      <c r="G19" s="383"/>
      <c r="H19" s="383"/>
      <c r="I19" s="383"/>
      <c r="J19" s="383"/>
      <c r="K19" s="377"/>
      <c r="L19" s="383"/>
      <c r="M19" s="383"/>
      <c r="N19" s="383"/>
      <c r="O19" s="383"/>
      <c r="P19" s="381"/>
      <c r="Q19" s="15"/>
      <c r="R19" s="389"/>
      <c r="S19" s="18"/>
    </row>
    <row r="20" spans="1:20" s="13" customFormat="1" ht="27" customHeight="1" x14ac:dyDescent="0.25">
      <c r="A20" s="14"/>
      <c r="B20" s="15"/>
      <c r="C20" s="383"/>
      <c r="D20" s="383"/>
      <c r="E20" s="379"/>
      <c r="F20" s="383"/>
      <c r="G20" s="383"/>
      <c r="H20" s="383"/>
      <c r="I20" s="383"/>
      <c r="J20" s="383"/>
      <c r="K20" s="377"/>
      <c r="L20" s="383"/>
      <c r="M20" s="383"/>
      <c r="N20" s="383"/>
      <c r="O20" s="383"/>
      <c r="P20" s="381"/>
      <c r="Q20" s="15"/>
      <c r="R20" s="389"/>
      <c r="S20" s="18"/>
    </row>
    <row r="21" spans="1:20" s="13" customFormat="1" ht="27" customHeight="1" x14ac:dyDescent="0.25">
      <c r="A21" s="14"/>
      <c r="B21" s="15"/>
      <c r="C21" s="383"/>
      <c r="D21" s="383"/>
      <c r="E21" s="379"/>
      <c r="F21" s="383"/>
      <c r="G21" s="383"/>
      <c r="H21" s="383"/>
      <c r="I21" s="383"/>
      <c r="J21" s="383"/>
      <c r="K21" s="377"/>
      <c r="L21" s="383"/>
      <c r="M21" s="383"/>
      <c r="N21" s="383"/>
      <c r="O21" s="383"/>
      <c r="P21" s="381"/>
      <c r="Q21" s="15"/>
      <c r="R21" s="389"/>
      <c r="S21" s="18"/>
    </row>
    <row r="22" spans="1:20" s="13" customFormat="1" ht="24.75" customHeight="1" x14ac:dyDescent="0.25">
      <c r="A22" s="14"/>
      <c r="B22" s="15"/>
      <c r="C22" s="383"/>
      <c r="D22" s="383"/>
      <c r="E22" s="379"/>
      <c r="F22" s="383"/>
      <c r="G22" s="383"/>
      <c r="H22" s="383"/>
      <c r="I22" s="383"/>
      <c r="J22" s="383"/>
      <c r="K22" s="377"/>
      <c r="L22" s="383"/>
      <c r="M22" s="383"/>
      <c r="N22" s="383"/>
      <c r="O22" s="383"/>
      <c r="P22" s="381"/>
      <c r="Q22" s="15"/>
      <c r="R22" s="389"/>
      <c r="S22" s="18"/>
    </row>
    <row r="23" spans="1:20" s="13" customFormat="1" ht="24.75" customHeight="1" x14ac:dyDescent="0.25">
      <c r="A23" s="14"/>
      <c r="B23" s="15"/>
      <c r="C23" s="383"/>
      <c r="D23" s="383"/>
      <c r="E23" s="379"/>
      <c r="F23" s="383"/>
      <c r="G23" s="383"/>
      <c r="H23" s="383"/>
      <c r="I23" s="383"/>
      <c r="J23" s="383"/>
      <c r="K23" s="377"/>
      <c r="L23" s="383"/>
      <c r="M23" s="383"/>
      <c r="N23" s="383"/>
      <c r="O23" s="383"/>
      <c r="P23" s="381"/>
      <c r="Q23" s="15"/>
      <c r="R23" s="389"/>
      <c r="S23" s="18"/>
    </row>
    <row r="24" spans="1:20" s="38" customFormat="1" ht="15" customHeight="1" x14ac:dyDescent="0.25">
      <c r="A24" s="398">
        <v>3</v>
      </c>
      <c r="B24" s="380" t="s">
        <v>314</v>
      </c>
      <c r="C24" s="455" t="s">
        <v>315</v>
      </c>
      <c r="D24" s="455" t="s">
        <v>316</v>
      </c>
      <c r="E24" s="107" t="s">
        <v>131</v>
      </c>
      <c r="F24" s="108"/>
      <c r="G24" s="457" t="s">
        <v>155</v>
      </c>
      <c r="H24" s="109">
        <v>44652</v>
      </c>
      <c r="I24" s="107">
        <v>23</v>
      </c>
      <c r="J24" s="110">
        <v>1</v>
      </c>
      <c r="K24" s="400"/>
      <c r="L24" s="107"/>
      <c r="M24" s="107"/>
      <c r="N24" s="107"/>
      <c r="O24" s="107"/>
      <c r="P24" s="400"/>
      <c r="Q24" s="107"/>
      <c r="R24" s="233" t="s">
        <v>317</v>
      </c>
      <c r="S24" s="36"/>
    </row>
    <row r="25" spans="1:20" s="38" customFormat="1" ht="28.5" customHeight="1" x14ac:dyDescent="0.25">
      <c r="A25" s="399"/>
      <c r="B25" s="102"/>
      <c r="C25" s="456"/>
      <c r="D25" s="456"/>
      <c r="E25" s="111"/>
      <c r="F25" s="112"/>
      <c r="G25" s="458"/>
      <c r="H25" s="113"/>
      <c r="I25" s="111"/>
      <c r="J25" s="111"/>
      <c r="K25" s="401"/>
      <c r="L25" s="111"/>
      <c r="M25" s="111"/>
      <c r="N25" s="111"/>
      <c r="O25" s="111"/>
      <c r="P25" s="401"/>
      <c r="Q25" s="111"/>
      <c r="R25" s="39" t="s">
        <v>318</v>
      </c>
      <c r="S25" s="42"/>
    </row>
    <row r="26" spans="1:20" s="38" customFormat="1" ht="15" customHeight="1" x14ac:dyDescent="0.25">
      <c r="A26" s="399"/>
      <c r="B26" s="102"/>
      <c r="C26" s="114"/>
      <c r="D26" s="387"/>
      <c r="E26" s="111"/>
      <c r="F26" s="112"/>
      <c r="G26" s="458"/>
      <c r="H26" s="113"/>
      <c r="I26" s="111"/>
      <c r="J26" s="111"/>
      <c r="K26" s="401"/>
      <c r="L26" s="111"/>
      <c r="M26" s="111"/>
      <c r="N26" s="111"/>
      <c r="O26" s="111"/>
      <c r="P26" s="401"/>
      <c r="Q26" s="111"/>
      <c r="R26" s="366"/>
      <c r="S26" s="42"/>
    </row>
    <row r="27" spans="1:20" s="38" customFormat="1" ht="15" customHeight="1" x14ac:dyDescent="0.25">
      <c r="A27" s="399"/>
      <c r="B27" s="102"/>
      <c r="C27" s="114"/>
      <c r="D27" s="387"/>
      <c r="E27" s="111"/>
      <c r="F27" s="112"/>
      <c r="G27" s="458"/>
      <c r="H27" s="113"/>
      <c r="I27" s="111"/>
      <c r="J27" s="111"/>
      <c r="K27" s="401"/>
      <c r="L27" s="111"/>
      <c r="M27" s="111"/>
      <c r="N27" s="111"/>
      <c r="O27" s="111"/>
      <c r="P27" s="401"/>
      <c r="Q27" s="111"/>
      <c r="R27" s="234"/>
      <c r="S27" s="42"/>
    </row>
    <row r="28" spans="1:20" s="38" customFormat="1" ht="24" customHeight="1" x14ac:dyDescent="0.25">
      <c r="A28" s="399"/>
      <c r="B28" s="102"/>
      <c r="C28" s="114"/>
      <c r="D28" s="387"/>
      <c r="E28" s="111"/>
      <c r="F28" s="112"/>
      <c r="G28" s="458"/>
      <c r="H28" s="113"/>
      <c r="I28" s="111"/>
      <c r="J28" s="111"/>
      <c r="K28" s="401"/>
      <c r="L28" s="111"/>
      <c r="M28" s="111"/>
      <c r="N28" s="111"/>
      <c r="O28" s="111"/>
      <c r="P28" s="401"/>
      <c r="Q28" s="111"/>
      <c r="R28" s="234"/>
      <c r="S28" s="42"/>
    </row>
    <row r="29" spans="1:20" s="38" customFormat="1" ht="23.25" customHeight="1" x14ac:dyDescent="0.25">
      <c r="A29" s="399"/>
      <c r="B29" s="102"/>
      <c r="C29" s="114"/>
      <c r="D29" s="387"/>
      <c r="E29" s="111"/>
      <c r="F29" s="112"/>
      <c r="G29" s="458"/>
      <c r="H29" s="113"/>
      <c r="I29" s="111"/>
      <c r="J29" s="111"/>
      <c r="K29" s="401"/>
      <c r="L29" s="111"/>
      <c r="M29" s="111"/>
      <c r="N29" s="111"/>
      <c r="O29" s="111"/>
      <c r="P29" s="401"/>
      <c r="Q29" s="111"/>
      <c r="R29" s="234"/>
      <c r="S29" s="115"/>
    </row>
    <row r="30" spans="1:20" s="13" customFormat="1" ht="24.75" customHeight="1" x14ac:dyDescent="0.25">
      <c r="A30" s="103"/>
      <c r="B30" s="121"/>
      <c r="C30" s="123"/>
      <c r="D30" s="117"/>
      <c r="E30" s="124"/>
      <c r="F30" s="122"/>
      <c r="G30" s="122"/>
      <c r="H30" s="123"/>
      <c r="I30" s="117"/>
      <c r="J30" s="122"/>
      <c r="K30" s="125"/>
      <c r="L30" s="122"/>
      <c r="M30" s="122"/>
      <c r="N30" s="123"/>
      <c r="O30" s="123"/>
      <c r="P30" s="119"/>
      <c r="Q30" s="126"/>
      <c r="R30" s="235"/>
      <c r="S30" s="116"/>
    </row>
    <row r="31" spans="1:20" s="13" customFormat="1" ht="30" customHeight="1" x14ac:dyDescent="0.25">
      <c r="A31" s="14"/>
      <c r="B31" s="128"/>
      <c r="C31" s="383"/>
      <c r="D31" s="129"/>
      <c r="E31" s="130"/>
      <c r="F31" s="129"/>
      <c r="G31" s="383"/>
      <c r="H31" s="383"/>
      <c r="I31" s="383"/>
      <c r="J31" s="383"/>
      <c r="K31" s="377"/>
      <c r="L31" s="383"/>
      <c r="M31" s="383"/>
      <c r="N31" s="129"/>
      <c r="O31" s="129"/>
      <c r="P31" s="381"/>
      <c r="Q31" s="128"/>
      <c r="R31" s="236"/>
      <c r="S31" s="18"/>
    </row>
    <row r="32" spans="1:20" s="38" customFormat="1" ht="28.5" customHeight="1" x14ac:dyDescent="0.25">
      <c r="A32" s="398">
        <v>9</v>
      </c>
      <c r="B32" s="20" t="s">
        <v>169</v>
      </c>
      <c r="C32" s="54" t="s">
        <v>170</v>
      </c>
      <c r="D32" s="460" t="s">
        <v>171</v>
      </c>
      <c r="E32" s="390" t="s">
        <v>63</v>
      </c>
      <c r="F32" s="34">
        <v>43191</v>
      </c>
      <c r="G32" s="465" t="s">
        <v>330</v>
      </c>
      <c r="H32" s="34"/>
      <c r="I32" s="390">
        <f>2021-2009</f>
        <v>12</v>
      </c>
      <c r="J32" s="390">
        <v>1</v>
      </c>
      <c r="K32" s="388"/>
      <c r="L32" s="330"/>
      <c r="M32" s="390"/>
      <c r="N32" s="390" t="s">
        <v>39</v>
      </c>
      <c r="O32" s="390"/>
      <c r="P32" s="460" t="s">
        <v>272</v>
      </c>
      <c r="Q32" s="390"/>
      <c r="R32" s="239" t="s">
        <v>173</v>
      </c>
      <c r="S32" s="36"/>
      <c r="T32" s="37"/>
    </row>
    <row r="33" spans="1:20" s="38" customFormat="1" ht="28.5" customHeight="1" x14ac:dyDescent="0.25">
      <c r="A33" s="399"/>
      <c r="B33" s="22"/>
      <c r="C33" s="47"/>
      <c r="D33" s="461"/>
      <c r="E33" s="391"/>
      <c r="F33" s="40"/>
      <c r="G33" s="466"/>
      <c r="H33" s="40"/>
      <c r="I33" s="391"/>
      <c r="J33" s="391"/>
      <c r="K33" s="389"/>
      <c r="L33" s="391"/>
      <c r="M33" s="391"/>
      <c r="N33" s="391"/>
      <c r="O33" s="50"/>
      <c r="P33" s="461"/>
      <c r="Q33" s="391"/>
      <c r="R33" s="230" t="s">
        <v>174</v>
      </c>
      <c r="S33" s="42"/>
      <c r="T33" s="37"/>
    </row>
    <row r="34" spans="1:20" s="38" customFormat="1" ht="28.5" customHeight="1" x14ac:dyDescent="0.25">
      <c r="A34" s="399"/>
      <c r="B34" s="22"/>
      <c r="C34" s="47"/>
      <c r="D34" s="391"/>
      <c r="E34" s="391"/>
      <c r="F34" s="40"/>
      <c r="G34" s="466"/>
      <c r="H34" s="40"/>
      <c r="I34" s="391"/>
      <c r="J34" s="391"/>
      <c r="K34" s="389"/>
      <c r="L34" s="391"/>
      <c r="M34" s="391"/>
      <c r="N34" s="391"/>
      <c r="O34" s="50"/>
      <c r="P34" s="39"/>
      <c r="Q34" s="391"/>
      <c r="R34" s="230" t="s">
        <v>175</v>
      </c>
      <c r="S34" s="42"/>
      <c r="T34" s="37"/>
    </row>
    <row r="35" spans="1:20" s="38" customFormat="1" ht="28.5" customHeight="1" x14ac:dyDescent="0.25">
      <c r="A35" s="399"/>
      <c r="B35" s="22"/>
      <c r="C35" s="47"/>
      <c r="D35" s="391"/>
      <c r="E35" s="391"/>
      <c r="F35" s="40"/>
      <c r="G35" s="392"/>
      <c r="H35" s="40"/>
      <c r="I35" s="391"/>
      <c r="J35" s="391"/>
      <c r="K35" s="389"/>
      <c r="L35" s="391"/>
      <c r="M35" s="391"/>
      <c r="N35" s="391" t="s">
        <v>41</v>
      </c>
      <c r="O35" s="50"/>
      <c r="P35" s="461" t="s">
        <v>271</v>
      </c>
      <c r="Q35" s="391"/>
      <c r="R35" s="230" t="s">
        <v>176</v>
      </c>
      <c r="S35" s="42"/>
      <c r="T35" s="37"/>
    </row>
    <row r="36" spans="1:20" s="38" customFormat="1" ht="28.5" customHeight="1" x14ac:dyDescent="0.25">
      <c r="A36" s="399"/>
      <c r="B36" s="22"/>
      <c r="C36" s="47"/>
      <c r="D36" s="391"/>
      <c r="E36" s="391"/>
      <c r="F36" s="40"/>
      <c r="G36" s="392"/>
      <c r="H36" s="40"/>
      <c r="I36" s="391"/>
      <c r="J36" s="391"/>
      <c r="K36" s="389"/>
      <c r="L36" s="391"/>
      <c r="M36" s="391"/>
      <c r="N36" s="391"/>
      <c r="O36" s="50"/>
      <c r="P36" s="461"/>
      <c r="Q36" s="391"/>
      <c r="R36" s="230" t="s">
        <v>177</v>
      </c>
      <c r="S36" s="42"/>
      <c r="T36" s="37"/>
    </row>
    <row r="37" spans="1:20" s="38" customFormat="1" ht="28.5" customHeight="1" x14ac:dyDescent="0.25">
      <c r="A37" s="399"/>
      <c r="B37" s="22"/>
      <c r="C37" s="47"/>
      <c r="D37" s="391"/>
      <c r="E37" s="391"/>
      <c r="F37" s="40"/>
      <c r="G37" s="392"/>
      <c r="H37" s="40"/>
      <c r="I37" s="391"/>
      <c r="J37" s="391"/>
      <c r="K37" s="389"/>
      <c r="L37" s="391"/>
      <c r="M37" s="391"/>
      <c r="N37" s="391"/>
      <c r="O37" s="391"/>
      <c r="P37" s="389"/>
      <c r="Q37" s="391"/>
      <c r="R37" s="367" t="s">
        <v>319</v>
      </c>
      <c r="S37" s="42"/>
      <c r="T37" s="332"/>
    </row>
    <row r="38" spans="1:20" s="369" customFormat="1" ht="28.5" customHeight="1" x14ac:dyDescent="0.25">
      <c r="A38" s="43"/>
      <c r="B38" s="25"/>
      <c r="C38" s="60"/>
      <c r="D38" s="106"/>
      <c r="E38" s="106"/>
      <c r="F38" s="46"/>
      <c r="G38" s="350"/>
      <c r="H38" s="46"/>
      <c r="I38" s="106"/>
      <c r="J38" s="106"/>
      <c r="K38" s="394"/>
      <c r="L38" s="106"/>
      <c r="M38" s="106"/>
      <c r="N38" s="106"/>
      <c r="O38" s="101"/>
      <c r="P38" s="394"/>
      <c r="Q38" s="106"/>
      <c r="R38" s="368"/>
      <c r="S38" s="115"/>
    </row>
    <row r="39" spans="1:20" s="13" customFormat="1" ht="24.75" customHeight="1" x14ac:dyDescent="0.25">
      <c r="A39" s="14">
        <v>5</v>
      </c>
      <c r="B39" s="228" t="s">
        <v>146</v>
      </c>
      <c r="C39" s="383" t="s">
        <v>147</v>
      </c>
      <c r="D39" s="454" t="s">
        <v>148</v>
      </c>
      <c r="E39" s="379" t="s">
        <v>42</v>
      </c>
      <c r="F39" s="40">
        <v>42278</v>
      </c>
      <c r="G39" s="454" t="s">
        <v>149</v>
      </c>
      <c r="H39" s="40"/>
      <c r="I39" s="383">
        <f>2020-1995</f>
        <v>25</v>
      </c>
      <c r="J39" s="383">
        <v>9</v>
      </c>
      <c r="K39" s="377"/>
      <c r="L39" s="383"/>
      <c r="M39" s="383"/>
      <c r="N39" s="383" t="s">
        <v>41</v>
      </c>
      <c r="O39" s="383"/>
      <c r="P39" s="381" t="s">
        <v>150</v>
      </c>
      <c r="Q39" s="15"/>
      <c r="R39" s="389" t="s">
        <v>151</v>
      </c>
      <c r="S39" s="18"/>
    </row>
    <row r="40" spans="1:20" s="13" customFormat="1" ht="24.75" customHeight="1" x14ac:dyDescent="0.25">
      <c r="A40" s="14"/>
      <c r="B40" s="15"/>
      <c r="C40" s="383"/>
      <c r="D40" s="454"/>
      <c r="E40" s="379"/>
      <c r="F40" s="383"/>
      <c r="G40" s="454"/>
      <c r="H40" s="383"/>
      <c r="I40" s="383"/>
      <c r="J40" s="383"/>
      <c r="K40" s="377"/>
      <c r="L40" s="383"/>
      <c r="M40" s="383"/>
      <c r="N40" s="383"/>
      <c r="O40" s="383"/>
      <c r="P40" s="381"/>
      <c r="Q40" s="15"/>
      <c r="R40" s="389" t="s">
        <v>154</v>
      </c>
      <c r="S40" s="18"/>
    </row>
    <row r="41" spans="1:20" s="13" customFormat="1" ht="24.75" customHeight="1" x14ac:dyDescent="0.25">
      <c r="A41" s="14"/>
      <c r="B41" s="15"/>
      <c r="C41" s="383"/>
      <c r="D41" s="383"/>
      <c r="E41" s="379"/>
      <c r="F41" s="383"/>
      <c r="G41" s="454"/>
      <c r="H41" s="383"/>
      <c r="I41" s="383"/>
      <c r="J41" s="383"/>
      <c r="K41" s="377"/>
      <c r="L41" s="383"/>
      <c r="M41" s="383"/>
      <c r="N41" s="383"/>
      <c r="O41" s="383"/>
      <c r="P41" s="381"/>
      <c r="Q41" s="15"/>
      <c r="R41" s="389"/>
      <c r="S41" s="18"/>
    </row>
    <row r="42" spans="1:20" s="13" customFormat="1" ht="24.75" customHeight="1" x14ac:dyDescent="0.25">
      <c r="A42" s="14"/>
      <c r="B42" s="15"/>
      <c r="C42" s="383"/>
      <c r="D42" s="383"/>
      <c r="E42" s="379"/>
      <c r="F42" s="383"/>
      <c r="G42" s="383"/>
      <c r="H42" s="383"/>
      <c r="I42" s="383"/>
      <c r="J42" s="383"/>
      <c r="K42" s="377"/>
      <c r="L42" s="383"/>
      <c r="M42" s="383"/>
      <c r="N42" s="383"/>
      <c r="O42" s="383"/>
      <c r="P42" s="381"/>
      <c r="Q42" s="15"/>
      <c r="R42" s="389"/>
      <c r="S42" s="18"/>
    </row>
    <row r="43" spans="1:20" s="23" customFormat="1" ht="27" customHeight="1" x14ac:dyDescent="0.25">
      <c r="A43" s="398">
        <v>6</v>
      </c>
      <c r="B43" s="33" t="s">
        <v>45</v>
      </c>
      <c r="C43" s="447" t="s">
        <v>46</v>
      </c>
      <c r="D43" s="460" t="s">
        <v>47</v>
      </c>
      <c r="E43" s="390" t="s">
        <v>42</v>
      </c>
      <c r="F43" s="34">
        <v>40452</v>
      </c>
      <c r="G43" s="460" t="s">
        <v>282</v>
      </c>
      <c r="H43" s="32">
        <v>44560</v>
      </c>
      <c r="I43" s="390">
        <v>21</v>
      </c>
      <c r="J43" s="35">
        <v>11</v>
      </c>
      <c r="K43" s="388" t="s">
        <v>48</v>
      </c>
      <c r="L43" s="390">
        <v>1998</v>
      </c>
      <c r="M43" s="390" t="s">
        <v>49</v>
      </c>
      <c r="N43" s="390" t="s">
        <v>43</v>
      </c>
      <c r="O43" s="390">
        <v>1993</v>
      </c>
      <c r="P43" s="460" t="s">
        <v>50</v>
      </c>
      <c r="Q43" s="390">
        <f>2019-1969</f>
        <v>50</v>
      </c>
      <c r="R43" s="237" t="s">
        <v>51</v>
      </c>
      <c r="S43" s="36"/>
      <c r="T43" s="31"/>
    </row>
    <row r="44" spans="1:20" s="23" customFormat="1" ht="28.5" customHeight="1" x14ac:dyDescent="0.25">
      <c r="A44" s="399"/>
      <c r="B44" s="39"/>
      <c r="C44" s="448"/>
      <c r="D44" s="461"/>
      <c r="E44" s="391"/>
      <c r="F44" s="40"/>
      <c r="G44" s="461"/>
      <c r="H44" s="21"/>
      <c r="I44" s="391"/>
      <c r="J44" s="41"/>
      <c r="K44" s="389" t="s">
        <v>113</v>
      </c>
      <c r="L44" s="391">
        <v>2013</v>
      </c>
      <c r="M44" s="391"/>
      <c r="N44" s="391"/>
      <c r="O44" s="391"/>
      <c r="P44" s="461"/>
      <c r="Q44" s="391"/>
      <c r="R44" s="51" t="s">
        <v>52</v>
      </c>
      <c r="S44" s="42"/>
      <c r="T44" s="31"/>
    </row>
    <row r="45" spans="1:20" s="23" customFormat="1" ht="32.25" customHeight="1" x14ac:dyDescent="0.25">
      <c r="A45" s="399"/>
      <c r="B45" s="39"/>
      <c r="C45" s="381"/>
      <c r="D45" s="389"/>
      <c r="E45" s="391"/>
      <c r="F45" s="40"/>
      <c r="G45" s="461"/>
      <c r="H45" s="21"/>
      <c r="I45" s="391"/>
      <c r="J45" s="391"/>
      <c r="K45" s="389"/>
      <c r="L45" s="391"/>
      <c r="M45" s="391"/>
      <c r="N45" s="391" t="s">
        <v>41</v>
      </c>
      <c r="O45" s="391">
        <v>2010</v>
      </c>
      <c r="P45" s="39" t="s">
        <v>53</v>
      </c>
      <c r="Q45" s="391"/>
      <c r="R45" s="51" t="s">
        <v>54</v>
      </c>
      <c r="S45" s="42"/>
      <c r="T45" s="31"/>
    </row>
    <row r="46" spans="1:20" s="105" customFormat="1" ht="33" customHeight="1" x14ac:dyDescent="0.25">
      <c r="A46" s="323"/>
      <c r="B46" s="22"/>
      <c r="C46" s="396"/>
      <c r="D46" s="396"/>
      <c r="E46" s="396"/>
      <c r="F46" s="324"/>
      <c r="G46" s="396"/>
      <c r="H46" s="21"/>
      <c r="I46" s="379"/>
      <c r="J46" s="325"/>
      <c r="K46" s="396"/>
      <c r="L46" s="379"/>
      <c r="M46" s="379"/>
      <c r="N46" s="379"/>
      <c r="O46" s="379"/>
      <c r="P46" s="22"/>
      <c r="Q46" s="379"/>
      <c r="R46" s="326" t="s">
        <v>111</v>
      </c>
      <c r="S46" s="327"/>
      <c r="T46" s="104"/>
    </row>
    <row r="47" spans="1:20" s="329" customFormat="1" ht="33" customHeight="1" x14ac:dyDescent="0.25">
      <c r="A47" s="24"/>
      <c r="B47" s="25"/>
      <c r="C47" s="397"/>
      <c r="D47" s="397"/>
      <c r="E47" s="397"/>
      <c r="F47" s="26"/>
      <c r="G47" s="397"/>
      <c r="H47" s="27"/>
      <c r="I47" s="28"/>
      <c r="J47" s="29"/>
      <c r="K47" s="397"/>
      <c r="L47" s="28"/>
      <c r="M47" s="28"/>
      <c r="N47" s="28"/>
      <c r="O47" s="28"/>
      <c r="P47" s="25"/>
      <c r="Q47" s="28"/>
      <c r="R47" s="238" t="s">
        <v>294</v>
      </c>
      <c r="S47" s="30"/>
      <c r="T47" s="328"/>
    </row>
    <row r="48" spans="1:20" s="38" customFormat="1" ht="22.5" customHeight="1" x14ac:dyDescent="0.25">
      <c r="A48" s="399">
        <v>7</v>
      </c>
      <c r="B48" s="22" t="s">
        <v>74</v>
      </c>
      <c r="C48" s="47" t="s">
        <v>75</v>
      </c>
      <c r="D48" s="463" t="s">
        <v>76</v>
      </c>
      <c r="E48" s="391" t="s">
        <v>42</v>
      </c>
      <c r="F48" s="40">
        <v>43525</v>
      </c>
      <c r="G48" s="465" t="s">
        <v>77</v>
      </c>
      <c r="H48" s="40">
        <v>40918</v>
      </c>
      <c r="I48" s="391">
        <v>27</v>
      </c>
      <c r="J48" s="41">
        <v>10</v>
      </c>
      <c r="K48" s="389" t="s">
        <v>38</v>
      </c>
      <c r="L48" s="391">
        <v>1992</v>
      </c>
      <c r="M48" s="391"/>
      <c r="N48" s="391" t="s">
        <v>39</v>
      </c>
      <c r="O48" s="391">
        <v>2012</v>
      </c>
      <c r="P48" s="460" t="s">
        <v>273</v>
      </c>
      <c r="Q48" s="391">
        <f>2019-1970</f>
        <v>49</v>
      </c>
      <c r="R48" s="389" t="s">
        <v>78</v>
      </c>
      <c r="S48" s="42"/>
      <c r="T48" s="37"/>
    </row>
    <row r="49" spans="1:22" s="38" customFormat="1" ht="22.5" customHeight="1" x14ac:dyDescent="0.25">
      <c r="A49" s="399"/>
      <c r="B49" s="22"/>
      <c r="C49" s="47"/>
      <c r="D49" s="464"/>
      <c r="E49" s="391"/>
      <c r="F49" s="40"/>
      <c r="G49" s="466"/>
      <c r="H49" s="40"/>
      <c r="I49" s="391"/>
      <c r="J49" s="391"/>
      <c r="K49" s="389" t="s">
        <v>64</v>
      </c>
      <c r="L49" s="391">
        <v>2012</v>
      </c>
      <c r="M49" s="391"/>
      <c r="N49" s="391"/>
      <c r="O49" s="391"/>
      <c r="P49" s="461"/>
      <c r="Q49" s="391"/>
      <c r="R49" s="389" t="s">
        <v>79</v>
      </c>
      <c r="S49" s="42"/>
      <c r="T49" s="37"/>
    </row>
    <row r="50" spans="1:22" s="38" customFormat="1" ht="24" customHeight="1" x14ac:dyDescent="0.25">
      <c r="A50" s="399"/>
      <c r="B50" s="22"/>
      <c r="C50" s="47"/>
      <c r="D50" s="464"/>
      <c r="E50" s="391"/>
      <c r="F50" s="40"/>
      <c r="G50" s="392"/>
      <c r="H50" s="40"/>
      <c r="I50" s="391"/>
      <c r="J50" s="391"/>
      <c r="K50" s="389"/>
      <c r="L50" s="391"/>
      <c r="M50" s="391"/>
      <c r="N50" s="391"/>
      <c r="O50" s="391"/>
      <c r="P50" s="461"/>
      <c r="Q50" s="391"/>
      <c r="R50" s="389" t="s">
        <v>80</v>
      </c>
      <c r="S50" s="42"/>
      <c r="T50" s="37"/>
    </row>
    <row r="51" spans="1:22" s="38" customFormat="1" ht="41.25" customHeight="1" x14ac:dyDescent="0.25">
      <c r="A51" s="399"/>
      <c r="B51" s="22"/>
      <c r="C51" s="47"/>
      <c r="D51" s="391"/>
      <c r="E51" s="391"/>
      <c r="F51" s="40"/>
      <c r="G51" s="392"/>
      <c r="H51" s="40"/>
      <c r="I51" s="391"/>
      <c r="J51" s="391"/>
      <c r="K51" s="394"/>
      <c r="L51" s="391"/>
      <c r="M51" s="391"/>
      <c r="N51" s="106" t="s">
        <v>41</v>
      </c>
      <c r="O51" s="50"/>
      <c r="P51" s="44" t="s">
        <v>274</v>
      </c>
      <c r="Q51" s="391"/>
      <c r="R51" s="389"/>
      <c r="S51" s="42"/>
      <c r="T51" s="37"/>
    </row>
    <row r="52" spans="1:22" s="38" customFormat="1" ht="29.25" customHeight="1" x14ac:dyDescent="0.25">
      <c r="A52" s="137">
        <v>8</v>
      </c>
      <c r="B52" s="138" t="s">
        <v>156</v>
      </c>
      <c r="C52" s="139" t="s">
        <v>157</v>
      </c>
      <c r="D52" s="467" t="s">
        <v>158</v>
      </c>
      <c r="E52" s="393" t="s">
        <v>42</v>
      </c>
      <c r="F52" s="133">
        <v>40269</v>
      </c>
      <c r="G52" s="468" t="s">
        <v>283</v>
      </c>
      <c r="H52" s="133">
        <v>44560</v>
      </c>
      <c r="I52" s="393">
        <f>2020-1984</f>
        <v>36</v>
      </c>
      <c r="J52" s="393">
        <v>5</v>
      </c>
      <c r="K52" s="402" t="s">
        <v>159</v>
      </c>
      <c r="L52" s="393">
        <v>2015</v>
      </c>
      <c r="M52" s="390"/>
      <c r="N52" s="393" t="s">
        <v>39</v>
      </c>
      <c r="O52" s="390">
        <v>2008</v>
      </c>
      <c r="P52" s="141" t="s">
        <v>160</v>
      </c>
      <c r="Q52" s="390"/>
      <c r="R52" s="402" t="s">
        <v>161</v>
      </c>
      <c r="S52" s="42"/>
      <c r="T52" s="37"/>
    </row>
    <row r="53" spans="1:22" s="38" customFormat="1" ht="29.25" customHeight="1" x14ac:dyDescent="0.25">
      <c r="A53" s="399"/>
      <c r="B53" s="22"/>
      <c r="C53" s="47"/>
      <c r="D53" s="464"/>
      <c r="E53" s="391"/>
      <c r="F53" s="40"/>
      <c r="G53" s="469"/>
      <c r="H53" s="40"/>
      <c r="I53" s="391"/>
      <c r="J53" s="391"/>
      <c r="K53" s="389"/>
      <c r="L53" s="391"/>
      <c r="M53" s="391"/>
      <c r="N53" s="391"/>
      <c r="O53" s="50"/>
      <c r="P53" s="39"/>
      <c r="Q53" s="391"/>
      <c r="R53" s="389" t="s">
        <v>162</v>
      </c>
      <c r="S53" s="42"/>
      <c r="T53" s="37"/>
      <c r="V53" s="142"/>
    </row>
    <row r="54" spans="1:22" s="38" customFormat="1" ht="29.25" customHeight="1" x14ac:dyDescent="0.25">
      <c r="A54" s="399"/>
      <c r="B54" s="22"/>
      <c r="C54" s="47"/>
      <c r="D54" s="391"/>
      <c r="E54" s="391"/>
      <c r="F54" s="40"/>
      <c r="G54" s="469"/>
      <c r="H54" s="40"/>
      <c r="I54" s="391"/>
      <c r="J54" s="391"/>
      <c r="K54" s="389"/>
      <c r="L54" s="391"/>
      <c r="M54" s="391"/>
      <c r="N54" s="391"/>
      <c r="O54" s="50"/>
      <c r="P54" s="39"/>
      <c r="Q54" s="391"/>
      <c r="R54" s="389" t="s">
        <v>163</v>
      </c>
      <c r="S54" s="42"/>
      <c r="T54" s="37"/>
    </row>
    <row r="55" spans="1:22" s="38" customFormat="1" ht="29.25" customHeight="1" x14ac:dyDescent="0.25">
      <c r="A55" s="399"/>
      <c r="B55" s="22"/>
      <c r="C55" s="47"/>
      <c r="D55" s="391"/>
      <c r="E55" s="391"/>
      <c r="F55" s="40"/>
      <c r="G55" s="392"/>
      <c r="H55" s="40"/>
      <c r="I55" s="391"/>
      <c r="J55" s="391"/>
      <c r="K55" s="389"/>
      <c r="L55" s="391"/>
      <c r="M55" s="391"/>
      <c r="N55" s="391"/>
      <c r="O55" s="50"/>
      <c r="P55" s="39"/>
      <c r="Q55" s="391"/>
      <c r="R55" s="389" t="s">
        <v>164</v>
      </c>
      <c r="S55" s="42"/>
      <c r="T55" s="37"/>
    </row>
    <row r="56" spans="1:22" s="38" customFormat="1" ht="38.25" customHeight="1" x14ac:dyDescent="0.25">
      <c r="A56" s="399"/>
      <c r="B56" s="22"/>
      <c r="C56" s="47"/>
      <c r="D56" s="391"/>
      <c r="E56" s="391"/>
      <c r="F56" s="40"/>
      <c r="G56" s="392"/>
      <c r="H56" s="40"/>
      <c r="I56" s="391"/>
      <c r="J56" s="391"/>
      <c r="K56" s="389"/>
      <c r="L56" s="391"/>
      <c r="M56" s="391"/>
      <c r="N56" s="391"/>
      <c r="O56" s="50"/>
      <c r="P56" s="39"/>
      <c r="Q56" s="391"/>
      <c r="R56" s="389" t="s">
        <v>165</v>
      </c>
      <c r="S56" s="42"/>
      <c r="T56" s="37"/>
    </row>
    <row r="57" spans="1:22" s="38" customFormat="1" ht="38.25" customHeight="1" x14ac:dyDescent="0.25">
      <c r="A57" s="399"/>
      <c r="B57" s="22"/>
      <c r="C57" s="47"/>
      <c r="D57" s="391"/>
      <c r="E57" s="391"/>
      <c r="F57" s="40"/>
      <c r="G57" s="392"/>
      <c r="H57" s="40"/>
      <c r="I57" s="391"/>
      <c r="J57" s="391"/>
      <c r="K57" s="389"/>
      <c r="L57" s="391"/>
      <c r="M57" s="391"/>
      <c r="N57" s="391"/>
      <c r="O57" s="50"/>
      <c r="P57" s="39"/>
      <c r="Q57" s="391"/>
      <c r="R57" s="389" t="s">
        <v>166</v>
      </c>
      <c r="S57" s="42"/>
      <c r="T57" s="37"/>
    </row>
    <row r="58" spans="1:22" s="38" customFormat="1" ht="38.25" customHeight="1" x14ac:dyDescent="0.25">
      <c r="A58" s="399"/>
      <c r="B58" s="22"/>
      <c r="C58" s="47"/>
      <c r="D58" s="391"/>
      <c r="E58" s="391"/>
      <c r="F58" s="40"/>
      <c r="G58" s="350"/>
      <c r="H58" s="40"/>
      <c r="I58" s="391"/>
      <c r="J58" s="391"/>
      <c r="K58" s="389"/>
      <c r="L58" s="391"/>
      <c r="M58" s="391"/>
      <c r="N58" s="391"/>
      <c r="O58" s="50"/>
      <c r="P58" s="44"/>
      <c r="Q58" s="391"/>
      <c r="R58" s="389" t="s">
        <v>288</v>
      </c>
      <c r="S58" s="42"/>
      <c r="T58" s="37"/>
    </row>
    <row r="59" spans="1:22" s="38" customFormat="1" ht="28.5" customHeight="1" x14ac:dyDescent="0.25">
      <c r="A59" s="398">
        <v>9</v>
      </c>
      <c r="B59" s="20" t="s">
        <v>320</v>
      </c>
      <c r="C59" s="54" t="s">
        <v>321</v>
      </c>
      <c r="D59" s="460" t="s">
        <v>331</v>
      </c>
      <c r="E59" s="390" t="s">
        <v>63</v>
      </c>
      <c r="F59" s="34"/>
      <c r="G59" s="465" t="s">
        <v>172</v>
      </c>
      <c r="H59" s="34">
        <v>44652</v>
      </c>
      <c r="I59" s="390">
        <f>2021-2009</f>
        <v>12</v>
      </c>
      <c r="J59" s="390">
        <v>3</v>
      </c>
      <c r="K59" s="388"/>
      <c r="L59" s="330"/>
      <c r="M59" s="390"/>
      <c r="N59" s="390"/>
      <c r="O59" s="390"/>
      <c r="P59" s="460"/>
      <c r="Q59" s="390"/>
      <c r="R59" s="239" t="s">
        <v>322</v>
      </c>
      <c r="S59" s="36"/>
      <c r="T59" s="37"/>
    </row>
    <row r="60" spans="1:22" s="38" customFormat="1" ht="28.5" customHeight="1" x14ac:dyDescent="0.25">
      <c r="A60" s="399"/>
      <c r="B60" s="22"/>
      <c r="C60" s="47"/>
      <c r="D60" s="461"/>
      <c r="E60" s="391"/>
      <c r="F60" s="40"/>
      <c r="G60" s="466"/>
      <c r="H60" s="40"/>
      <c r="I60" s="391"/>
      <c r="J60" s="391"/>
      <c r="K60" s="389"/>
      <c r="L60" s="391"/>
      <c r="M60" s="391"/>
      <c r="N60" s="391"/>
      <c r="O60" s="50"/>
      <c r="P60" s="461"/>
      <c r="Q60" s="391"/>
      <c r="R60" s="230" t="s">
        <v>323</v>
      </c>
      <c r="S60" s="42"/>
      <c r="T60" s="37"/>
    </row>
    <row r="61" spans="1:22" s="38" customFormat="1" ht="28.5" customHeight="1" x14ac:dyDescent="0.25">
      <c r="A61" s="399"/>
      <c r="B61" s="22"/>
      <c r="C61" s="47"/>
      <c r="D61" s="391"/>
      <c r="E61" s="391"/>
      <c r="F61" s="40"/>
      <c r="G61" s="466"/>
      <c r="H61" s="40"/>
      <c r="I61" s="391"/>
      <c r="J61" s="391"/>
      <c r="K61" s="389"/>
      <c r="L61" s="391"/>
      <c r="M61" s="391"/>
      <c r="N61" s="391"/>
      <c r="O61" s="50"/>
      <c r="P61" s="39"/>
      <c r="Q61" s="391"/>
      <c r="R61" s="230"/>
      <c r="S61" s="42"/>
      <c r="T61" s="37"/>
    </row>
    <row r="62" spans="1:22" s="38" customFormat="1" ht="28.5" customHeight="1" x14ac:dyDescent="0.25">
      <c r="A62" s="399"/>
      <c r="B62" s="22"/>
      <c r="C62" s="47"/>
      <c r="D62" s="391"/>
      <c r="E62" s="391"/>
      <c r="F62" s="40"/>
      <c r="G62" s="392"/>
      <c r="H62" s="40"/>
      <c r="I62" s="391"/>
      <c r="J62" s="391"/>
      <c r="K62" s="389"/>
      <c r="L62" s="391"/>
      <c r="M62" s="391"/>
      <c r="N62" s="391"/>
      <c r="O62" s="50"/>
      <c r="P62" s="461"/>
      <c r="Q62" s="391"/>
      <c r="R62" s="230"/>
      <c r="S62" s="42"/>
      <c r="T62" s="37"/>
    </row>
    <row r="63" spans="1:22" s="38" customFormat="1" ht="28.5" customHeight="1" x14ac:dyDescent="0.25">
      <c r="A63" s="399"/>
      <c r="B63" s="22"/>
      <c r="C63" s="47"/>
      <c r="D63" s="391"/>
      <c r="E63" s="391"/>
      <c r="F63" s="40"/>
      <c r="G63" s="392"/>
      <c r="H63" s="40"/>
      <c r="I63" s="391"/>
      <c r="J63" s="391"/>
      <c r="K63" s="389"/>
      <c r="L63" s="391"/>
      <c r="M63" s="391"/>
      <c r="N63" s="391"/>
      <c r="O63" s="50"/>
      <c r="P63" s="471"/>
      <c r="Q63" s="391"/>
      <c r="R63" s="230"/>
      <c r="S63" s="42"/>
      <c r="T63" s="37"/>
    </row>
    <row r="64" spans="1:22" s="38" customFormat="1" ht="30" customHeight="1" x14ac:dyDescent="0.25">
      <c r="A64" s="398">
        <v>10</v>
      </c>
      <c r="B64" s="33" t="s">
        <v>65</v>
      </c>
      <c r="C64" s="54" t="s">
        <v>66</v>
      </c>
      <c r="D64" s="460" t="s">
        <v>67</v>
      </c>
      <c r="E64" s="390" t="s">
        <v>63</v>
      </c>
      <c r="F64" s="34">
        <v>39934</v>
      </c>
      <c r="G64" s="465" t="s">
        <v>282</v>
      </c>
      <c r="H64" s="34">
        <v>44560</v>
      </c>
      <c r="I64" s="390">
        <f>2020-1990</f>
        <v>30</v>
      </c>
      <c r="J64" s="390">
        <v>10</v>
      </c>
      <c r="K64" s="388" t="s">
        <v>68</v>
      </c>
      <c r="L64" s="35">
        <v>1991</v>
      </c>
      <c r="M64" s="382" t="s">
        <v>49</v>
      </c>
      <c r="N64" s="49" t="s">
        <v>39</v>
      </c>
      <c r="O64" s="390">
        <v>1998</v>
      </c>
      <c r="P64" s="460" t="s">
        <v>50</v>
      </c>
      <c r="Q64" s="49">
        <v>51</v>
      </c>
      <c r="R64" s="20" t="s">
        <v>69</v>
      </c>
      <c r="S64" s="55"/>
      <c r="T64" s="37"/>
    </row>
    <row r="65" spans="1:20" s="38" customFormat="1" ht="30" customHeight="1" x14ac:dyDescent="0.25">
      <c r="A65" s="399"/>
      <c r="B65" s="39"/>
      <c r="C65" s="47"/>
      <c r="D65" s="461"/>
      <c r="E65" s="391"/>
      <c r="F65" s="40"/>
      <c r="G65" s="466"/>
      <c r="H65" s="40"/>
      <c r="I65" s="391"/>
      <c r="J65" s="391"/>
      <c r="K65" s="389" t="s">
        <v>64</v>
      </c>
      <c r="L65" s="41">
        <v>2012</v>
      </c>
      <c r="M65" s="383"/>
      <c r="N65" s="56"/>
      <c r="O65" s="391"/>
      <c r="P65" s="461"/>
      <c r="Q65" s="57"/>
      <c r="R65" s="22" t="s">
        <v>70</v>
      </c>
      <c r="S65" s="58"/>
      <c r="T65" s="37"/>
    </row>
    <row r="66" spans="1:20" s="38" customFormat="1" ht="27.75" customHeight="1" x14ac:dyDescent="0.25">
      <c r="A66" s="399"/>
      <c r="B66" s="39"/>
      <c r="C66" s="59"/>
      <c r="D66" s="389"/>
      <c r="E66" s="391"/>
      <c r="F66" s="40"/>
      <c r="G66" s="466"/>
      <c r="H66" s="40"/>
      <c r="I66" s="391"/>
      <c r="J66" s="391"/>
      <c r="K66" s="389"/>
      <c r="L66" s="41"/>
      <c r="M66" s="383"/>
      <c r="N66" s="56"/>
      <c r="O66" s="391"/>
      <c r="P66" s="39"/>
      <c r="Q66" s="57"/>
      <c r="R66" s="22" t="s">
        <v>71</v>
      </c>
      <c r="S66" s="58"/>
      <c r="T66" s="37"/>
    </row>
    <row r="67" spans="1:20" s="38" customFormat="1" ht="22.5" customHeight="1" x14ac:dyDescent="0.25">
      <c r="A67" s="399"/>
      <c r="B67" s="39"/>
      <c r="C67" s="47"/>
      <c r="D67" s="389"/>
      <c r="E67" s="391"/>
      <c r="F67" s="40"/>
      <c r="G67" s="466"/>
      <c r="H67" s="40"/>
      <c r="I67" s="391"/>
      <c r="J67" s="391"/>
      <c r="K67" s="389"/>
      <c r="L67" s="41"/>
      <c r="M67" s="383"/>
      <c r="N67" s="56"/>
      <c r="O67" s="391"/>
      <c r="P67" s="39"/>
      <c r="Q67" s="57"/>
      <c r="R67" s="22" t="s">
        <v>72</v>
      </c>
      <c r="S67" s="58"/>
      <c r="T67" s="37"/>
    </row>
    <row r="68" spans="1:20" s="38" customFormat="1" ht="41.25" customHeight="1" x14ac:dyDescent="0.25">
      <c r="A68" s="399"/>
      <c r="B68" s="39"/>
      <c r="C68" s="47"/>
      <c r="D68" s="389"/>
      <c r="E68" s="391"/>
      <c r="F68" s="40"/>
      <c r="G68" s="466"/>
      <c r="H68" s="40"/>
      <c r="I68" s="391"/>
      <c r="J68" s="391"/>
      <c r="K68" s="389"/>
      <c r="L68" s="41"/>
      <c r="M68" s="383"/>
      <c r="N68" s="56"/>
      <c r="O68" s="391"/>
      <c r="P68" s="39"/>
      <c r="Q68" s="57"/>
      <c r="R68" s="22" t="s">
        <v>73</v>
      </c>
      <c r="S68" s="58"/>
      <c r="T68" s="37"/>
    </row>
    <row r="69" spans="1:20" s="38" customFormat="1" ht="20.25" customHeight="1" x14ac:dyDescent="0.25">
      <c r="A69" s="43"/>
      <c r="B69" s="44"/>
      <c r="C69" s="47"/>
      <c r="D69" s="394"/>
      <c r="E69" s="391"/>
      <c r="F69" s="40"/>
      <c r="G69" s="392"/>
      <c r="H69" s="46"/>
      <c r="I69" s="106"/>
      <c r="J69" s="391"/>
      <c r="K69" s="394"/>
      <c r="L69" s="41"/>
      <c r="M69" s="383"/>
      <c r="N69" s="53"/>
      <c r="O69" s="106"/>
      <c r="P69" s="44"/>
      <c r="Q69" s="62"/>
      <c r="R69" s="25" t="s">
        <v>289</v>
      </c>
      <c r="S69" s="63"/>
      <c r="T69" s="37"/>
    </row>
    <row r="70" spans="1:20" s="71" customFormat="1" ht="40.5" customHeight="1" x14ac:dyDescent="0.25">
      <c r="A70" s="398">
        <v>11</v>
      </c>
      <c r="B70" s="64" t="s">
        <v>81</v>
      </c>
      <c r="C70" s="20" t="s">
        <v>82</v>
      </c>
      <c r="D70" s="395" t="s">
        <v>83</v>
      </c>
      <c r="E70" s="390" t="s">
        <v>63</v>
      </c>
      <c r="F70" s="32">
        <v>41000</v>
      </c>
      <c r="G70" s="472" t="s">
        <v>283</v>
      </c>
      <c r="H70" s="32">
        <v>44560</v>
      </c>
      <c r="I70" s="65">
        <f>2021-1992</f>
        <v>29</v>
      </c>
      <c r="J70" s="66">
        <v>1</v>
      </c>
      <c r="K70" s="395" t="s">
        <v>112</v>
      </c>
      <c r="L70" s="65">
        <v>1992</v>
      </c>
      <c r="M70" s="65" t="s">
        <v>49</v>
      </c>
      <c r="N70" s="65" t="s">
        <v>41</v>
      </c>
      <c r="O70" s="67">
        <v>2008</v>
      </c>
      <c r="P70" s="68" t="s">
        <v>84</v>
      </c>
      <c r="Q70" s="65">
        <f>2019-1966</f>
        <v>53</v>
      </c>
      <c r="R70" s="20" t="s">
        <v>85</v>
      </c>
      <c r="S70" s="69"/>
      <c r="T70" s="70"/>
    </row>
    <row r="71" spans="1:20" s="71" customFormat="1" ht="28.5" customHeight="1" x14ac:dyDescent="0.25">
      <c r="A71" s="399"/>
      <c r="B71" s="147"/>
      <c r="C71" s="22"/>
      <c r="D71" s="396"/>
      <c r="E71" s="391"/>
      <c r="F71" s="21"/>
      <c r="G71" s="473"/>
      <c r="H71" s="21"/>
      <c r="I71" s="144"/>
      <c r="J71" s="144"/>
      <c r="K71" s="396" t="s">
        <v>113</v>
      </c>
      <c r="L71" s="144">
        <v>2014</v>
      </c>
      <c r="M71" s="144"/>
      <c r="N71" s="144"/>
      <c r="O71" s="118"/>
      <c r="P71" s="145"/>
      <c r="Q71" s="144"/>
      <c r="R71" s="22" t="s">
        <v>168</v>
      </c>
      <c r="S71" s="146"/>
      <c r="T71" s="70"/>
    </row>
    <row r="72" spans="1:20" s="71" customFormat="1" ht="28.5" customHeight="1" x14ac:dyDescent="0.25">
      <c r="A72" s="399"/>
      <c r="B72" s="143"/>
      <c r="C72" s="22"/>
      <c r="D72" s="396"/>
      <c r="E72" s="391"/>
      <c r="F72" s="21"/>
      <c r="G72" s="473"/>
      <c r="H72" s="21"/>
      <c r="I72" s="144"/>
      <c r="J72" s="144"/>
      <c r="K72" s="396"/>
      <c r="L72" s="144"/>
      <c r="M72" s="144"/>
      <c r="N72" s="144"/>
      <c r="O72" s="118"/>
      <c r="P72" s="145"/>
      <c r="Q72" s="144"/>
      <c r="R72" s="22" t="s">
        <v>167</v>
      </c>
      <c r="S72" s="333"/>
      <c r="T72" s="70"/>
    </row>
    <row r="73" spans="1:20" s="71" customFormat="1" ht="28.5" customHeight="1" x14ac:dyDescent="0.25">
      <c r="A73" s="399"/>
      <c r="B73" s="143"/>
      <c r="C73" s="25"/>
      <c r="D73" s="397"/>
      <c r="E73" s="106"/>
      <c r="F73" s="27"/>
      <c r="G73" s="474"/>
      <c r="H73" s="27"/>
      <c r="I73" s="73"/>
      <c r="J73" s="73"/>
      <c r="K73" s="397"/>
      <c r="L73" s="73"/>
      <c r="M73" s="144"/>
      <c r="N73" s="73"/>
      <c r="O73" s="28"/>
      <c r="P73" s="74"/>
      <c r="Q73" s="73"/>
      <c r="R73" s="25" t="s">
        <v>290</v>
      </c>
      <c r="S73" s="148"/>
      <c r="T73" s="70"/>
    </row>
    <row r="74" spans="1:20" s="13" customFormat="1" ht="38.25" customHeight="1" x14ac:dyDescent="0.25">
      <c r="A74" s="398">
        <v>12</v>
      </c>
      <c r="B74" s="64" t="s">
        <v>91</v>
      </c>
      <c r="C74" s="376" t="s">
        <v>92</v>
      </c>
      <c r="D74" s="390" t="s">
        <v>93</v>
      </c>
      <c r="E74" s="76" t="s">
        <v>63</v>
      </c>
      <c r="F74" s="34">
        <v>43556</v>
      </c>
      <c r="G74" s="460" t="s">
        <v>284</v>
      </c>
      <c r="H74" s="34">
        <v>44560</v>
      </c>
      <c r="I74" s="390">
        <f>2021-2005</f>
        <v>16</v>
      </c>
      <c r="J74" s="390">
        <v>2</v>
      </c>
      <c r="K74" s="83" t="s">
        <v>38</v>
      </c>
      <c r="L74" s="35">
        <v>2000</v>
      </c>
      <c r="M74" s="35">
        <v>123</v>
      </c>
      <c r="N74" s="87" t="s">
        <v>94</v>
      </c>
      <c r="O74" s="390">
        <v>1980</v>
      </c>
      <c r="P74" s="33" t="s">
        <v>95</v>
      </c>
      <c r="Q74" s="390">
        <f>2019-1980</f>
        <v>39</v>
      </c>
      <c r="R74" s="380" t="s">
        <v>96</v>
      </c>
      <c r="S74" s="77"/>
      <c r="T74" s="78"/>
    </row>
    <row r="75" spans="1:20" s="13" customFormat="1" ht="30" customHeight="1" x14ac:dyDescent="0.25">
      <c r="A75" s="399"/>
      <c r="B75" s="147"/>
      <c r="C75" s="377"/>
      <c r="D75" s="391"/>
      <c r="E75" s="391"/>
      <c r="F75" s="40"/>
      <c r="G75" s="461"/>
      <c r="H75" s="40"/>
      <c r="I75" s="391"/>
      <c r="J75" s="391"/>
      <c r="K75" s="149" t="s">
        <v>97</v>
      </c>
      <c r="L75" s="41">
        <v>2019</v>
      </c>
      <c r="M75" s="41"/>
      <c r="N75" s="150" t="s">
        <v>39</v>
      </c>
      <c r="O75" s="391">
        <v>2007</v>
      </c>
      <c r="P75" s="39" t="s">
        <v>44</v>
      </c>
      <c r="Q75" s="391"/>
      <c r="R75" s="381" t="s">
        <v>98</v>
      </c>
      <c r="S75" s="18"/>
      <c r="T75" s="78"/>
    </row>
    <row r="76" spans="1:20" s="13" customFormat="1" ht="30" customHeight="1" x14ac:dyDescent="0.25">
      <c r="A76" s="399"/>
      <c r="B76" s="143"/>
      <c r="C76" s="377"/>
      <c r="D76" s="391"/>
      <c r="E76" s="80"/>
      <c r="F76" s="40"/>
      <c r="G76" s="461"/>
      <c r="H76" s="40"/>
      <c r="I76" s="391"/>
      <c r="J76" s="391"/>
      <c r="K76" s="149"/>
      <c r="L76" s="41"/>
      <c r="M76" s="41"/>
      <c r="N76" s="150"/>
      <c r="O76" s="391"/>
      <c r="P76" s="39"/>
      <c r="Q76" s="391"/>
      <c r="R76" s="381" t="s">
        <v>291</v>
      </c>
      <c r="S76" s="18"/>
      <c r="T76" s="78"/>
    </row>
    <row r="77" spans="1:20" s="13" customFormat="1" ht="30" customHeight="1" x14ac:dyDescent="0.25">
      <c r="A77" s="399"/>
      <c r="B77" s="143"/>
      <c r="C77" s="377"/>
      <c r="D77" s="391"/>
      <c r="E77" s="80"/>
      <c r="F77" s="40"/>
      <c r="G77" s="471"/>
      <c r="H77" s="46"/>
      <c r="I77" s="140"/>
      <c r="J77" s="140"/>
      <c r="K77" s="149"/>
      <c r="L77" s="153"/>
      <c r="M77" s="41"/>
      <c r="N77" s="155"/>
      <c r="O77" s="391"/>
      <c r="P77" s="39"/>
      <c r="Q77" s="391"/>
      <c r="R77" s="381" t="s">
        <v>292</v>
      </c>
      <c r="S77" s="18"/>
      <c r="T77" s="78"/>
    </row>
    <row r="78" spans="1:20" s="13" customFormat="1" ht="42" customHeight="1" x14ac:dyDescent="0.25">
      <c r="A78" s="137">
        <v>13</v>
      </c>
      <c r="B78" s="151" t="s">
        <v>178</v>
      </c>
      <c r="C78" s="376" t="s">
        <v>179</v>
      </c>
      <c r="D78" s="390" t="s">
        <v>180</v>
      </c>
      <c r="E78" s="76" t="s">
        <v>63</v>
      </c>
      <c r="F78" s="34">
        <v>41730</v>
      </c>
      <c r="G78" s="460" t="s">
        <v>283</v>
      </c>
      <c r="H78" s="34">
        <v>44560</v>
      </c>
      <c r="I78" s="391">
        <f>2020-1993</f>
        <v>27</v>
      </c>
      <c r="J78" s="391">
        <v>3</v>
      </c>
      <c r="K78" s="152" t="s">
        <v>113</v>
      </c>
      <c r="L78" s="41">
        <v>2013</v>
      </c>
      <c r="M78" s="154">
        <v>285</v>
      </c>
      <c r="N78" s="150" t="s">
        <v>39</v>
      </c>
      <c r="O78" s="393">
        <v>1992</v>
      </c>
      <c r="P78" s="141" t="s">
        <v>181</v>
      </c>
      <c r="Q78" s="156"/>
      <c r="R78" s="158" t="s">
        <v>182</v>
      </c>
      <c r="S78" s="157"/>
      <c r="T78" s="78"/>
    </row>
    <row r="79" spans="1:20" s="13" customFormat="1" ht="30" customHeight="1" x14ac:dyDescent="0.25">
      <c r="A79" s="399"/>
      <c r="B79" s="143"/>
      <c r="C79" s="377"/>
      <c r="D79" s="391"/>
      <c r="E79" s="80"/>
      <c r="F79" s="40"/>
      <c r="G79" s="461"/>
      <c r="H79" s="40"/>
      <c r="I79" s="391"/>
      <c r="J79" s="391"/>
      <c r="K79" s="149"/>
      <c r="L79" s="41"/>
      <c r="M79" s="41"/>
      <c r="N79" s="150"/>
      <c r="O79" s="391"/>
      <c r="P79" s="39"/>
      <c r="Q79" s="391"/>
      <c r="R79" s="381" t="s">
        <v>183</v>
      </c>
      <c r="S79" s="18"/>
      <c r="T79" s="78"/>
    </row>
    <row r="80" spans="1:20" s="13" customFormat="1" ht="30" customHeight="1" x14ac:dyDescent="0.25">
      <c r="A80" s="399"/>
      <c r="B80" s="143"/>
      <c r="C80" s="377"/>
      <c r="D80" s="391"/>
      <c r="E80" s="80"/>
      <c r="F80" s="40"/>
      <c r="G80" s="461"/>
      <c r="H80" s="40"/>
      <c r="I80" s="391"/>
      <c r="J80" s="391"/>
      <c r="K80" s="149"/>
      <c r="L80" s="41"/>
      <c r="M80" s="41"/>
      <c r="N80" s="150"/>
      <c r="O80" s="391"/>
      <c r="P80" s="39"/>
      <c r="Q80" s="391"/>
      <c r="R80" s="381" t="s">
        <v>184</v>
      </c>
      <c r="S80" s="18"/>
      <c r="T80" s="78"/>
    </row>
    <row r="81" spans="1:20" s="13" customFormat="1" ht="30" customHeight="1" x14ac:dyDescent="0.25">
      <c r="A81" s="399"/>
      <c r="B81" s="143"/>
      <c r="C81" s="377"/>
      <c r="D81" s="391"/>
      <c r="E81" s="80"/>
      <c r="F81" s="40"/>
      <c r="G81" s="389"/>
      <c r="H81" s="40"/>
      <c r="I81" s="391"/>
      <c r="J81" s="391"/>
      <c r="K81" s="149"/>
      <c r="L81" s="41"/>
      <c r="M81" s="41"/>
      <c r="N81" s="150"/>
      <c r="O81" s="391"/>
      <c r="P81" s="39"/>
      <c r="Q81" s="391"/>
      <c r="R81" s="381" t="s">
        <v>185</v>
      </c>
      <c r="S81" s="18"/>
      <c r="T81" s="78"/>
    </row>
    <row r="82" spans="1:20" s="13" customFormat="1" ht="30" customHeight="1" x14ac:dyDescent="0.25">
      <c r="A82" s="399"/>
      <c r="B82" s="143"/>
      <c r="C82" s="377"/>
      <c r="D82" s="391"/>
      <c r="E82" s="80"/>
      <c r="F82" s="40"/>
      <c r="G82" s="389"/>
      <c r="H82" s="40"/>
      <c r="I82" s="391"/>
      <c r="J82" s="391"/>
      <c r="K82" s="149"/>
      <c r="L82" s="41"/>
      <c r="M82" s="41"/>
      <c r="N82" s="150"/>
      <c r="O82" s="391"/>
      <c r="P82" s="39"/>
      <c r="Q82" s="391"/>
      <c r="R82" s="381" t="s">
        <v>186</v>
      </c>
      <c r="S82" s="18"/>
      <c r="T82" s="78"/>
    </row>
    <row r="83" spans="1:20" s="13" customFormat="1" ht="30" customHeight="1" x14ac:dyDescent="0.25">
      <c r="A83" s="399"/>
      <c r="B83" s="205"/>
      <c r="C83" s="377"/>
      <c r="D83" s="391"/>
      <c r="E83" s="80"/>
      <c r="F83" s="46"/>
      <c r="G83" s="389"/>
      <c r="H83" s="40"/>
      <c r="I83" s="391"/>
      <c r="J83" s="391"/>
      <c r="K83" s="84"/>
      <c r="L83" s="61"/>
      <c r="M83" s="61"/>
      <c r="N83" s="85"/>
      <c r="O83" s="106"/>
      <c r="P83" s="44"/>
      <c r="Q83" s="106"/>
      <c r="R83" s="381" t="s">
        <v>293</v>
      </c>
      <c r="S83" s="18"/>
      <c r="T83" s="78"/>
    </row>
    <row r="84" spans="1:20" ht="24.75" customHeight="1" x14ac:dyDescent="0.25">
      <c r="A84" s="475">
        <v>14</v>
      </c>
      <c r="B84" s="206" t="s">
        <v>214</v>
      </c>
      <c r="C84" s="36" t="s">
        <v>215</v>
      </c>
      <c r="D84" s="477" t="s">
        <v>223</v>
      </c>
      <c r="E84" s="221" t="s">
        <v>63</v>
      </c>
      <c r="F84" s="208">
        <v>42461</v>
      </c>
      <c r="G84" s="388" t="s">
        <v>285</v>
      </c>
      <c r="H84" s="322">
        <v>44560</v>
      </c>
      <c r="I84" s="221">
        <f>2021-2010</f>
        <v>11</v>
      </c>
      <c r="J84" s="222">
        <v>2</v>
      </c>
      <c r="K84" s="401" t="s">
        <v>216</v>
      </c>
      <c r="L84" s="111">
        <v>2011</v>
      </c>
      <c r="M84" s="209">
        <v>210</v>
      </c>
      <c r="N84" s="207" t="s">
        <v>39</v>
      </c>
      <c r="O84" s="207">
        <v>2007</v>
      </c>
      <c r="P84" s="401" t="s">
        <v>217</v>
      </c>
      <c r="Q84" s="207">
        <f>2017-1985</f>
        <v>32</v>
      </c>
      <c r="R84" s="240" t="s">
        <v>218</v>
      </c>
      <c r="S84" s="226"/>
    </row>
    <row r="85" spans="1:20" ht="44.25" customHeight="1" x14ac:dyDescent="0.25">
      <c r="A85" s="476"/>
      <c r="B85" s="210"/>
      <c r="C85" s="211"/>
      <c r="D85" s="478"/>
      <c r="E85" s="213"/>
      <c r="F85" s="214"/>
      <c r="G85" s="215"/>
      <c r="H85" s="216"/>
      <c r="I85" s="213"/>
      <c r="J85" s="213"/>
      <c r="K85" s="401" t="s">
        <v>219</v>
      </c>
      <c r="L85" s="217">
        <v>2011</v>
      </c>
      <c r="M85" s="218"/>
      <c r="N85" s="213" t="s">
        <v>41</v>
      </c>
      <c r="O85" s="213">
        <v>2012</v>
      </c>
      <c r="P85" s="212" t="s">
        <v>220</v>
      </c>
      <c r="Q85" s="213"/>
      <c r="R85" s="241" t="s">
        <v>221</v>
      </c>
      <c r="S85" s="174"/>
    </row>
    <row r="86" spans="1:20" ht="21.75" customHeight="1" x14ac:dyDescent="0.25">
      <c r="A86" s="399"/>
      <c r="B86" s="210"/>
      <c r="C86" s="211"/>
      <c r="D86" s="212"/>
      <c r="E86" s="213"/>
      <c r="F86" s="214"/>
      <c r="G86" s="215"/>
      <c r="H86" s="216"/>
      <c r="I86" s="213"/>
      <c r="J86" s="213"/>
      <c r="K86" s="401"/>
      <c r="L86" s="217"/>
      <c r="M86" s="219"/>
      <c r="N86" s="213"/>
      <c r="O86" s="220"/>
      <c r="P86" s="212"/>
      <c r="Q86" s="213"/>
      <c r="R86" s="241" t="s">
        <v>222</v>
      </c>
      <c r="S86" s="174"/>
    </row>
    <row r="87" spans="1:20" ht="21.75" customHeight="1" x14ac:dyDescent="0.25">
      <c r="A87" s="399"/>
      <c r="B87" s="210"/>
      <c r="C87" s="211"/>
      <c r="D87" s="212"/>
      <c r="E87" s="220"/>
      <c r="F87" s="214"/>
      <c r="G87" s="215"/>
      <c r="H87" s="216"/>
      <c r="I87" s="213"/>
      <c r="J87" s="213"/>
      <c r="K87" s="401"/>
      <c r="L87" s="217"/>
      <c r="M87" s="219"/>
      <c r="N87" s="213"/>
      <c r="O87" s="220"/>
      <c r="P87" s="212"/>
      <c r="Q87" s="213"/>
      <c r="R87" s="241" t="s">
        <v>224</v>
      </c>
      <c r="S87" s="174"/>
    </row>
    <row r="88" spans="1:20" s="13" customFormat="1" ht="30" customHeight="1" x14ac:dyDescent="0.25">
      <c r="A88" s="399"/>
      <c r="B88" s="143"/>
      <c r="C88" s="377"/>
      <c r="D88" s="391"/>
      <c r="E88" s="80"/>
      <c r="F88" s="40"/>
      <c r="G88" s="389"/>
      <c r="H88" s="40"/>
      <c r="I88" s="391"/>
      <c r="J88" s="391"/>
      <c r="K88" s="149"/>
      <c r="L88" s="41"/>
      <c r="M88" s="41"/>
      <c r="N88" s="150"/>
      <c r="O88" s="391"/>
      <c r="P88" s="39"/>
      <c r="Q88" s="391"/>
      <c r="R88" s="242" t="s">
        <v>295</v>
      </c>
      <c r="S88" s="18"/>
      <c r="T88" s="78"/>
    </row>
    <row r="89" spans="1:20" s="13" customFormat="1" ht="45.75" customHeight="1" x14ac:dyDescent="0.25">
      <c r="A89" s="398">
        <v>15</v>
      </c>
      <c r="B89" s="75" t="s">
        <v>86</v>
      </c>
      <c r="C89" s="447" t="s">
        <v>87</v>
      </c>
      <c r="D89" s="460" t="s">
        <v>88</v>
      </c>
      <c r="E89" s="76" t="s">
        <v>63</v>
      </c>
      <c r="F89" s="34">
        <v>43009</v>
      </c>
      <c r="G89" s="460" t="s">
        <v>283</v>
      </c>
      <c r="H89" s="34">
        <v>44560</v>
      </c>
      <c r="I89" s="390">
        <v>11</v>
      </c>
      <c r="J89" s="35"/>
      <c r="K89" s="388" t="s">
        <v>38</v>
      </c>
      <c r="L89" s="35">
        <v>2009</v>
      </c>
      <c r="M89" s="390"/>
      <c r="N89" s="390" t="s">
        <v>41</v>
      </c>
      <c r="O89" s="390"/>
      <c r="P89" s="33"/>
      <c r="Q89" s="390">
        <v>39</v>
      </c>
      <c r="R89" s="388" t="s">
        <v>90</v>
      </c>
      <c r="S89" s="77"/>
      <c r="T89" s="78"/>
    </row>
    <row r="90" spans="1:20" s="13" customFormat="1" ht="27" customHeight="1" x14ac:dyDescent="0.25">
      <c r="A90" s="399"/>
      <c r="B90" s="79"/>
      <c r="C90" s="448"/>
      <c r="D90" s="461"/>
      <c r="E90" s="80"/>
      <c r="F90" s="40"/>
      <c r="G90" s="461"/>
      <c r="H90" s="40"/>
      <c r="I90" s="391"/>
      <c r="J90" s="391"/>
      <c r="K90" s="389"/>
      <c r="L90" s="41"/>
      <c r="M90" s="391"/>
      <c r="N90" s="391"/>
      <c r="O90" s="391"/>
      <c r="P90" s="39"/>
      <c r="Q90" s="391"/>
      <c r="R90" s="389" t="s">
        <v>200</v>
      </c>
      <c r="S90" s="18"/>
      <c r="T90" s="78"/>
    </row>
    <row r="91" spans="1:20" s="13" customFormat="1" ht="27" customHeight="1" x14ac:dyDescent="0.25">
      <c r="A91" s="399"/>
      <c r="B91" s="79"/>
      <c r="C91" s="377"/>
      <c r="D91" s="389"/>
      <c r="E91" s="80"/>
      <c r="F91" s="40"/>
      <c r="G91" s="461"/>
      <c r="H91" s="40"/>
      <c r="I91" s="391"/>
      <c r="J91" s="391"/>
      <c r="K91" s="389"/>
      <c r="L91" s="41"/>
      <c r="M91" s="391"/>
      <c r="N91" s="391"/>
      <c r="O91" s="391"/>
      <c r="P91" s="39"/>
      <c r="Q91" s="391"/>
      <c r="R91" s="389" t="s">
        <v>201</v>
      </c>
      <c r="S91" s="18"/>
      <c r="T91" s="78"/>
    </row>
    <row r="92" spans="1:20" s="13" customFormat="1" ht="26.25" customHeight="1" x14ac:dyDescent="0.25">
      <c r="A92" s="43"/>
      <c r="B92" s="81"/>
      <c r="C92" s="45"/>
      <c r="D92" s="394"/>
      <c r="E92" s="82"/>
      <c r="F92" s="46"/>
      <c r="G92" s="470"/>
      <c r="H92" s="46"/>
      <c r="I92" s="106"/>
      <c r="J92" s="106"/>
      <c r="K92" s="394"/>
      <c r="L92" s="61"/>
      <c r="M92" s="106"/>
      <c r="N92" s="106"/>
      <c r="O92" s="106"/>
      <c r="P92" s="44"/>
      <c r="Q92" s="106"/>
      <c r="R92" s="394" t="s">
        <v>296</v>
      </c>
      <c r="S92" s="10"/>
      <c r="T92" s="78"/>
    </row>
    <row r="93" spans="1:20" s="13" customFormat="1" ht="38.25" customHeight="1" x14ac:dyDescent="0.25">
      <c r="A93" s="399">
        <v>16</v>
      </c>
      <c r="B93" s="143" t="s">
        <v>189</v>
      </c>
      <c r="C93" s="377" t="s">
        <v>190</v>
      </c>
      <c r="D93" s="391" t="s">
        <v>191</v>
      </c>
      <c r="E93" s="80" t="s">
        <v>63</v>
      </c>
      <c r="F93" s="202">
        <v>43009</v>
      </c>
      <c r="G93" s="479" t="s">
        <v>284</v>
      </c>
      <c r="H93" s="40">
        <v>44560</v>
      </c>
      <c r="I93" s="391">
        <f>2020-2006</f>
        <v>14</v>
      </c>
      <c r="J93" s="391">
        <v>9</v>
      </c>
      <c r="K93" s="149" t="s">
        <v>192</v>
      </c>
      <c r="L93" s="41">
        <v>2007</v>
      </c>
      <c r="M93" s="41">
        <v>120</v>
      </c>
      <c r="N93" s="150" t="s">
        <v>39</v>
      </c>
      <c r="O93" s="391">
        <v>2011</v>
      </c>
      <c r="P93" s="39" t="s">
        <v>193</v>
      </c>
      <c r="Q93" s="162"/>
      <c r="R93" s="102" t="s">
        <v>194</v>
      </c>
      <c r="S93" s="203"/>
      <c r="T93" s="78"/>
    </row>
    <row r="94" spans="1:20" s="13" customFormat="1" ht="39" customHeight="1" x14ac:dyDescent="0.25">
      <c r="A94" s="399"/>
      <c r="B94" s="143"/>
      <c r="C94" s="377"/>
      <c r="D94" s="391"/>
      <c r="E94" s="80"/>
      <c r="F94" s="202"/>
      <c r="G94" s="461"/>
      <c r="H94" s="40"/>
      <c r="I94" s="391"/>
      <c r="J94" s="391"/>
      <c r="K94" s="149"/>
      <c r="L94" s="41"/>
      <c r="M94" s="41"/>
      <c r="N94" s="150"/>
      <c r="O94" s="391"/>
      <c r="P94" s="39"/>
      <c r="Q94" s="162"/>
      <c r="R94" s="243" t="s">
        <v>195</v>
      </c>
      <c r="S94" s="18"/>
      <c r="T94" s="103"/>
    </row>
    <row r="95" spans="1:20" s="13" customFormat="1" ht="39" customHeight="1" x14ac:dyDescent="0.25">
      <c r="A95" s="399"/>
      <c r="B95" s="143"/>
      <c r="C95" s="377"/>
      <c r="D95" s="391"/>
      <c r="E95" s="80"/>
      <c r="F95" s="202"/>
      <c r="G95" s="389"/>
      <c r="H95" s="40"/>
      <c r="I95" s="391"/>
      <c r="J95" s="391"/>
      <c r="K95" s="149"/>
      <c r="L95" s="41"/>
      <c r="M95" s="41"/>
      <c r="N95" s="150"/>
      <c r="O95" s="391"/>
      <c r="P95" s="39"/>
      <c r="Q95" s="162"/>
      <c r="R95" s="243" t="s">
        <v>196</v>
      </c>
      <c r="S95" s="203"/>
      <c r="T95" s="78"/>
    </row>
    <row r="96" spans="1:20" s="13" customFormat="1" ht="39" customHeight="1" x14ac:dyDescent="0.25">
      <c r="A96" s="399"/>
      <c r="B96" s="143"/>
      <c r="C96" s="377"/>
      <c r="D96" s="391"/>
      <c r="E96" s="80"/>
      <c r="F96" s="202"/>
      <c r="G96" s="389"/>
      <c r="H96" s="40"/>
      <c r="I96" s="391"/>
      <c r="J96" s="391"/>
      <c r="K96" s="149"/>
      <c r="L96" s="41"/>
      <c r="M96" s="41"/>
      <c r="N96" s="150"/>
      <c r="O96" s="391"/>
      <c r="P96" s="39"/>
      <c r="Q96" s="162"/>
      <c r="R96" s="243" t="s">
        <v>197</v>
      </c>
      <c r="S96" s="18"/>
      <c r="T96" s="103"/>
    </row>
    <row r="97" spans="1:20" s="13" customFormat="1" ht="39" customHeight="1" x14ac:dyDescent="0.25">
      <c r="A97" s="399"/>
      <c r="B97" s="143"/>
      <c r="C97" s="377"/>
      <c r="D97" s="391"/>
      <c r="E97" s="80"/>
      <c r="F97" s="40"/>
      <c r="G97" s="120"/>
      <c r="H97" s="40"/>
      <c r="I97" s="391"/>
      <c r="J97" s="391"/>
      <c r="K97" s="149"/>
      <c r="L97" s="41"/>
      <c r="M97" s="41"/>
      <c r="N97" s="150"/>
      <c r="O97" s="391"/>
      <c r="P97" s="39"/>
      <c r="Q97" s="162"/>
      <c r="R97" s="243" t="s">
        <v>198</v>
      </c>
      <c r="S97" s="203"/>
      <c r="T97" s="78"/>
    </row>
    <row r="98" spans="1:20" s="13" customFormat="1" ht="39" customHeight="1" x14ac:dyDescent="0.25">
      <c r="A98" s="399"/>
      <c r="B98" s="143"/>
      <c r="C98" s="377"/>
      <c r="D98" s="391"/>
      <c r="E98" s="80"/>
      <c r="F98" s="40"/>
      <c r="G98" s="120"/>
      <c r="H98" s="40"/>
      <c r="I98" s="391"/>
      <c r="J98" s="391"/>
      <c r="K98" s="149"/>
      <c r="L98" s="41"/>
      <c r="M98" s="41"/>
      <c r="N98" s="150"/>
      <c r="O98" s="391"/>
      <c r="P98" s="39"/>
      <c r="Q98" s="162"/>
      <c r="R98" s="243" t="s">
        <v>199</v>
      </c>
      <c r="S98" s="203"/>
      <c r="T98" s="78"/>
    </row>
    <row r="99" spans="1:20" s="13" customFormat="1" ht="39" customHeight="1" x14ac:dyDescent="0.25">
      <c r="A99" s="43"/>
      <c r="B99" s="205"/>
      <c r="C99" s="52"/>
      <c r="D99" s="106"/>
      <c r="E99" s="106"/>
      <c r="F99" s="46"/>
      <c r="G99" s="394"/>
      <c r="H99" s="46"/>
      <c r="I99" s="391"/>
      <c r="J99" s="106"/>
      <c r="K99" s="84"/>
      <c r="L99" s="61"/>
      <c r="M99" s="61"/>
      <c r="N99" s="85"/>
      <c r="O99" s="106"/>
      <c r="P99" s="39"/>
      <c r="Q99" s="106"/>
      <c r="R99" s="244" t="s">
        <v>297</v>
      </c>
      <c r="S99" s="203"/>
      <c r="T99" s="78"/>
    </row>
    <row r="100" spans="1:20" s="13" customFormat="1" ht="26.25" customHeight="1" x14ac:dyDescent="0.25">
      <c r="A100" s="398">
        <v>17</v>
      </c>
      <c r="B100" s="64" t="s">
        <v>202</v>
      </c>
      <c r="C100" s="376" t="s">
        <v>203</v>
      </c>
      <c r="D100" s="390" t="s">
        <v>204</v>
      </c>
      <c r="E100" s="390" t="s">
        <v>89</v>
      </c>
      <c r="F100" s="34">
        <v>43009</v>
      </c>
      <c r="G100" s="460" t="s">
        <v>283</v>
      </c>
      <c r="H100" s="34">
        <v>44560</v>
      </c>
      <c r="I100" s="390">
        <f>2021-2010</f>
        <v>11</v>
      </c>
      <c r="J100" s="390">
        <v>2</v>
      </c>
      <c r="K100" s="83" t="s">
        <v>205</v>
      </c>
      <c r="L100" s="35">
        <v>2011</v>
      </c>
      <c r="M100" s="35"/>
      <c r="N100" s="87" t="s">
        <v>41</v>
      </c>
      <c r="O100" s="390">
        <v>2012</v>
      </c>
      <c r="P100" s="460" t="s">
        <v>207</v>
      </c>
      <c r="Q100" s="390"/>
      <c r="R100" s="380" t="s">
        <v>208</v>
      </c>
      <c r="S100" s="77"/>
      <c r="T100" s="78"/>
    </row>
    <row r="101" spans="1:20" s="13" customFormat="1" ht="25.5" customHeight="1" x14ac:dyDescent="0.25">
      <c r="A101" s="399"/>
      <c r="B101" s="143"/>
      <c r="C101" s="377"/>
      <c r="D101" s="391"/>
      <c r="E101" s="391"/>
      <c r="F101" s="40"/>
      <c r="G101" s="461"/>
      <c r="H101" s="40"/>
      <c r="I101" s="391"/>
      <c r="J101" s="391"/>
      <c r="K101" s="149" t="s">
        <v>206</v>
      </c>
      <c r="L101" s="41">
        <v>2017</v>
      </c>
      <c r="M101" s="41"/>
      <c r="N101" s="150"/>
      <c r="O101" s="391"/>
      <c r="P101" s="461"/>
      <c r="Q101" s="391"/>
      <c r="R101" s="381" t="s">
        <v>209</v>
      </c>
      <c r="S101" s="18"/>
      <c r="T101" s="78"/>
    </row>
    <row r="102" spans="1:20" s="13" customFormat="1" ht="27.75" customHeight="1" x14ac:dyDescent="0.25">
      <c r="A102" s="399"/>
      <c r="B102" s="143"/>
      <c r="C102" s="377"/>
      <c r="D102" s="391"/>
      <c r="E102" s="391"/>
      <c r="F102" s="40"/>
      <c r="G102" s="461"/>
      <c r="H102" s="40"/>
      <c r="I102" s="391"/>
      <c r="J102" s="391"/>
      <c r="K102" s="149"/>
      <c r="L102" s="41"/>
      <c r="M102" s="41"/>
      <c r="N102" s="150"/>
      <c r="O102" s="391"/>
      <c r="P102" s="39"/>
      <c r="Q102" s="391"/>
      <c r="R102" s="381" t="s">
        <v>210</v>
      </c>
      <c r="S102" s="18"/>
      <c r="T102" s="78"/>
    </row>
    <row r="103" spans="1:20" s="13" customFormat="1" ht="32.25" customHeight="1" x14ac:dyDescent="0.25">
      <c r="A103" s="399"/>
      <c r="B103" s="143"/>
      <c r="C103" s="377"/>
      <c r="D103" s="391"/>
      <c r="E103" s="391"/>
      <c r="F103" s="40"/>
      <c r="G103" s="461"/>
      <c r="H103" s="40"/>
      <c r="I103" s="391"/>
      <c r="J103" s="391"/>
      <c r="K103" s="149"/>
      <c r="L103" s="41"/>
      <c r="M103" s="41"/>
      <c r="N103" s="150"/>
      <c r="O103" s="391"/>
      <c r="P103" s="39"/>
      <c r="Q103" s="391"/>
      <c r="R103" s="381" t="s">
        <v>211</v>
      </c>
      <c r="S103" s="18"/>
      <c r="T103" s="78"/>
    </row>
    <row r="104" spans="1:20" s="13" customFormat="1" ht="27.75" customHeight="1" x14ac:dyDescent="0.25">
      <c r="A104" s="399"/>
      <c r="B104" s="143"/>
      <c r="C104" s="377"/>
      <c r="D104" s="391"/>
      <c r="E104" s="391"/>
      <c r="F104" s="40"/>
      <c r="G104" s="461"/>
      <c r="H104" s="40"/>
      <c r="I104" s="391"/>
      <c r="J104" s="391"/>
      <c r="K104" s="149"/>
      <c r="L104" s="41"/>
      <c r="M104" s="41"/>
      <c r="N104" s="150"/>
      <c r="O104" s="391"/>
      <c r="P104" s="39"/>
      <c r="Q104" s="391"/>
      <c r="R104" s="381" t="s">
        <v>212</v>
      </c>
      <c r="S104" s="18"/>
      <c r="T104" s="78"/>
    </row>
    <row r="105" spans="1:20" s="13" customFormat="1" ht="27.75" customHeight="1" x14ac:dyDescent="0.25">
      <c r="A105" s="399"/>
      <c r="B105" s="143"/>
      <c r="C105" s="377"/>
      <c r="D105" s="391"/>
      <c r="E105" s="391"/>
      <c r="F105" s="40"/>
      <c r="G105" s="389"/>
      <c r="H105" s="40"/>
      <c r="I105" s="391"/>
      <c r="J105" s="391"/>
      <c r="K105" s="149"/>
      <c r="L105" s="41"/>
      <c r="M105" s="41"/>
      <c r="N105" s="150"/>
      <c r="O105" s="391"/>
      <c r="P105" s="39"/>
      <c r="Q105" s="391"/>
      <c r="R105" s="381" t="s">
        <v>213</v>
      </c>
      <c r="S105" s="203"/>
      <c r="T105" s="78"/>
    </row>
    <row r="106" spans="1:20" s="13" customFormat="1" ht="29.25" customHeight="1" x14ac:dyDescent="0.25">
      <c r="A106" s="399"/>
      <c r="B106" s="143"/>
      <c r="C106" s="377"/>
      <c r="D106" s="391"/>
      <c r="E106" s="391"/>
      <c r="F106" s="40"/>
      <c r="G106" s="389"/>
      <c r="H106" s="40"/>
      <c r="I106" s="391"/>
      <c r="J106" s="391"/>
      <c r="K106" s="149"/>
      <c r="L106" s="41"/>
      <c r="M106" s="41"/>
      <c r="N106" s="150"/>
      <c r="O106" s="391"/>
      <c r="P106" s="39"/>
      <c r="Q106" s="391"/>
      <c r="R106" s="381" t="s">
        <v>298</v>
      </c>
      <c r="S106" s="203"/>
      <c r="T106" s="78"/>
    </row>
    <row r="107" spans="1:20" s="375" customFormat="1" ht="39" customHeight="1" x14ac:dyDescent="0.25">
      <c r="A107" s="372">
        <v>18</v>
      </c>
      <c r="B107" s="64" t="s">
        <v>324</v>
      </c>
      <c r="C107" s="376" t="s">
        <v>325</v>
      </c>
      <c r="D107" s="390" t="s">
        <v>326</v>
      </c>
      <c r="E107" s="390" t="s">
        <v>89</v>
      </c>
      <c r="F107" s="34"/>
      <c r="G107" s="460" t="s">
        <v>329</v>
      </c>
      <c r="H107" s="34">
        <v>44652</v>
      </c>
      <c r="I107" s="390">
        <v>12</v>
      </c>
      <c r="J107" s="390">
        <v>3</v>
      </c>
      <c r="K107" s="83"/>
      <c r="L107" s="35"/>
      <c r="M107" s="35"/>
      <c r="N107" s="87"/>
      <c r="O107" s="390"/>
      <c r="P107" s="33"/>
      <c r="Q107" s="390"/>
      <c r="R107" s="373" t="s">
        <v>327</v>
      </c>
      <c r="S107" s="204"/>
      <c r="T107" s="374"/>
    </row>
    <row r="108" spans="1:20" s="13" customFormat="1" ht="39" customHeight="1" x14ac:dyDescent="0.25">
      <c r="A108" s="399"/>
      <c r="B108" s="143"/>
      <c r="C108" s="377"/>
      <c r="D108" s="391"/>
      <c r="E108" s="391"/>
      <c r="F108" s="40"/>
      <c r="G108" s="461"/>
      <c r="H108" s="40"/>
      <c r="I108" s="391"/>
      <c r="J108" s="391"/>
      <c r="K108" s="149"/>
      <c r="L108" s="41"/>
      <c r="M108" s="41"/>
      <c r="N108" s="150"/>
      <c r="O108" s="391"/>
      <c r="P108" s="39"/>
      <c r="Q108" s="391"/>
      <c r="R108" s="371" t="s">
        <v>328</v>
      </c>
      <c r="S108" s="203"/>
      <c r="T108" s="78"/>
    </row>
    <row r="109" spans="1:20" s="13" customFormat="1" ht="39" customHeight="1" x14ac:dyDescent="0.25">
      <c r="A109" s="399"/>
      <c r="B109" s="143"/>
      <c r="C109" s="377"/>
      <c r="D109" s="391"/>
      <c r="E109" s="391"/>
      <c r="F109" s="40"/>
      <c r="G109" s="461"/>
      <c r="H109" s="40"/>
      <c r="I109" s="391"/>
      <c r="J109" s="391"/>
      <c r="K109" s="149"/>
      <c r="L109" s="41"/>
      <c r="M109" s="41"/>
      <c r="N109" s="150"/>
      <c r="O109" s="391"/>
      <c r="P109" s="39"/>
      <c r="Q109" s="391"/>
      <c r="R109" s="370"/>
      <c r="S109" s="203"/>
      <c r="T109" s="78"/>
    </row>
    <row r="110" spans="1:20" s="13" customFormat="1" ht="39" customHeight="1" x14ac:dyDescent="0.25">
      <c r="A110" s="399"/>
      <c r="B110" s="143"/>
      <c r="C110" s="377"/>
      <c r="D110" s="391"/>
      <c r="E110" s="391"/>
      <c r="F110" s="40"/>
      <c r="G110" s="461"/>
      <c r="H110" s="40"/>
      <c r="I110" s="391"/>
      <c r="J110" s="391"/>
      <c r="K110" s="149"/>
      <c r="L110" s="41"/>
      <c r="M110" s="41"/>
      <c r="N110" s="150"/>
      <c r="O110" s="391"/>
      <c r="P110" s="39"/>
      <c r="Q110" s="391"/>
      <c r="R110" s="370"/>
      <c r="S110" s="203"/>
      <c r="T110" s="78"/>
    </row>
    <row r="111" spans="1:20" s="13" customFormat="1" ht="39" customHeight="1" x14ac:dyDescent="0.25">
      <c r="A111" s="399"/>
      <c r="B111" s="143"/>
      <c r="C111" s="377"/>
      <c r="D111" s="391"/>
      <c r="E111" s="391"/>
      <c r="F111" s="40"/>
      <c r="G111" s="389"/>
      <c r="H111" s="40"/>
      <c r="I111" s="391"/>
      <c r="J111" s="391"/>
      <c r="K111" s="149"/>
      <c r="L111" s="41"/>
      <c r="M111" s="41"/>
      <c r="N111" s="150"/>
      <c r="O111" s="391"/>
      <c r="P111" s="39"/>
      <c r="Q111" s="391"/>
      <c r="R111" s="370"/>
      <c r="S111" s="203"/>
      <c r="T111" s="78"/>
    </row>
    <row r="112" spans="1:20" s="38" customFormat="1" ht="22.5" customHeight="1" x14ac:dyDescent="0.25">
      <c r="A112" s="475">
        <v>19</v>
      </c>
      <c r="B112" s="33" t="s">
        <v>55</v>
      </c>
      <c r="C112" s="447" t="s">
        <v>56</v>
      </c>
      <c r="D112" s="460" t="s">
        <v>57</v>
      </c>
      <c r="E112" s="449" t="s">
        <v>89</v>
      </c>
      <c r="F112" s="34">
        <v>43922</v>
      </c>
      <c r="G112" s="460" t="s">
        <v>286</v>
      </c>
      <c r="H112" s="32">
        <v>44560</v>
      </c>
      <c r="I112" s="449">
        <v>8</v>
      </c>
      <c r="J112" s="449"/>
      <c r="K112" s="33" t="s">
        <v>38</v>
      </c>
      <c r="L112" s="35">
        <v>2012</v>
      </c>
      <c r="M112" s="35"/>
      <c r="N112" s="390" t="s">
        <v>43</v>
      </c>
      <c r="O112" s="390">
        <v>2012</v>
      </c>
      <c r="P112" s="460" t="s">
        <v>58</v>
      </c>
      <c r="Q112" s="449">
        <v>33</v>
      </c>
      <c r="R112" s="33" t="s">
        <v>59</v>
      </c>
      <c r="S112" s="483"/>
      <c r="T112" s="31"/>
    </row>
    <row r="113" spans="1:20" s="38" customFormat="1" ht="31.5" customHeight="1" x14ac:dyDescent="0.25">
      <c r="A113" s="476"/>
      <c r="B113" s="39"/>
      <c r="C113" s="448"/>
      <c r="D113" s="461"/>
      <c r="E113" s="450"/>
      <c r="F113" s="40"/>
      <c r="G113" s="461"/>
      <c r="H113" s="21"/>
      <c r="I113" s="450"/>
      <c r="J113" s="450"/>
      <c r="K113" s="39"/>
      <c r="L113" s="41"/>
      <c r="M113" s="41"/>
      <c r="N113" s="391"/>
      <c r="O113" s="391"/>
      <c r="P113" s="461"/>
      <c r="Q113" s="450"/>
      <c r="R113" s="39" t="s">
        <v>60</v>
      </c>
      <c r="S113" s="484"/>
      <c r="T113" s="31"/>
    </row>
    <row r="114" spans="1:20" s="38" customFormat="1" ht="22.5" customHeight="1" x14ac:dyDescent="0.25">
      <c r="A114" s="476"/>
      <c r="B114" s="39"/>
      <c r="C114" s="448"/>
      <c r="D114" s="461"/>
      <c r="E114" s="450"/>
      <c r="F114" s="40"/>
      <c r="G114" s="461"/>
      <c r="H114" s="21"/>
      <c r="I114" s="450"/>
      <c r="J114" s="450"/>
      <c r="K114" s="39"/>
      <c r="L114" s="41"/>
      <c r="M114" s="41"/>
      <c r="N114" s="391" t="s">
        <v>41</v>
      </c>
      <c r="O114" s="391">
        <v>2011</v>
      </c>
      <c r="P114" s="461" t="s">
        <v>99</v>
      </c>
      <c r="Q114" s="450"/>
      <c r="R114" s="39" t="s">
        <v>61</v>
      </c>
      <c r="S114" s="484"/>
      <c r="T114" s="37"/>
    </row>
    <row r="115" spans="1:20" s="38" customFormat="1" ht="22.5" customHeight="1" x14ac:dyDescent="0.25">
      <c r="A115" s="476"/>
      <c r="B115" s="39"/>
      <c r="C115" s="448"/>
      <c r="D115" s="461"/>
      <c r="E115" s="450"/>
      <c r="F115" s="40"/>
      <c r="G115" s="461"/>
      <c r="H115" s="21"/>
      <c r="I115" s="450"/>
      <c r="J115" s="450"/>
      <c r="K115" s="39"/>
      <c r="L115" s="41"/>
      <c r="M115" s="41"/>
      <c r="N115" s="391"/>
      <c r="O115" s="391"/>
      <c r="P115" s="461"/>
      <c r="Q115" s="450"/>
      <c r="R115" s="39" t="s">
        <v>62</v>
      </c>
      <c r="S115" s="484"/>
      <c r="T115" s="37"/>
    </row>
    <row r="116" spans="1:20" s="38" customFormat="1" ht="39" customHeight="1" x14ac:dyDescent="0.25">
      <c r="A116" s="476"/>
      <c r="B116" s="39"/>
      <c r="C116" s="448"/>
      <c r="D116" s="461"/>
      <c r="E116" s="450"/>
      <c r="F116" s="47"/>
      <c r="G116" s="461"/>
      <c r="H116" s="21"/>
      <c r="I116" s="450"/>
      <c r="J116" s="450"/>
      <c r="K116" s="39"/>
      <c r="L116" s="48"/>
      <c r="M116" s="48"/>
      <c r="N116" s="39"/>
      <c r="O116" s="22"/>
      <c r="P116" s="461"/>
      <c r="Q116" s="450"/>
      <c r="R116" s="39" t="s">
        <v>188</v>
      </c>
      <c r="S116" s="484"/>
      <c r="T116" s="37"/>
    </row>
    <row r="117" spans="1:20" s="38" customFormat="1" ht="39" customHeight="1" x14ac:dyDescent="0.25">
      <c r="A117" s="399"/>
      <c r="B117" s="331"/>
      <c r="C117" s="377"/>
      <c r="D117" s="389"/>
      <c r="E117" s="334"/>
      <c r="F117" s="47"/>
      <c r="G117" s="389"/>
      <c r="H117" s="21"/>
      <c r="I117" s="379"/>
      <c r="J117" s="379"/>
      <c r="K117" s="39"/>
      <c r="L117" s="48"/>
      <c r="M117" s="48"/>
      <c r="N117" s="39"/>
      <c r="O117" s="22"/>
      <c r="P117" s="389"/>
      <c r="Q117" s="335"/>
      <c r="R117" s="331" t="s">
        <v>299</v>
      </c>
      <c r="S117" s="403"/>
      <c r="T117" s="332"/>
    </row>
    <row r="118" spans="1:20" s="13" customFormat="1" ht="27" customHeight="1" x14ac:dyDescent="0.25">
      <c r="A118" s="43"/>
      <c r="B118" s="72"/>
      <c r="C118" s="52"/>
      <c r="D118" s="106"/>
      <c r="E118" s="82"/>
      <c r="F118" s="46"/>
      <c r="G118" s="394"/>
      <c r="H118" s="46"/>
      <c r="I118" s="106"/>
      <c r="J118" s="106"/>
      <c r="K118" s="84"/>
      <c r="L118" s="61"/>
      <c r="M118" s="61"/>
      <c r="N118" s="85"/>
      <c r="O118" s="106"/>
      <c r="P118" s="44"/>
      <c r="Q118" s="101"/>
      <c r="R118" s="102"/>
      <c r="S118" s="18"/>
      <c r="T118" s="103"/>
    </row>
    <row r="119" spans="1:20" s="13" customFormat="1" ht="40.5" customHeight="1" x14ac:dyDescent="0.25">
      <c r="A119" s="398">
        <v>20</v>
      </c>
      <c r="B119" s="86" t="s">
        <v>100</v>
      </c>
      <c r="C119" s="380" t="s">
        <v>267</v>
      </c>
      <c r="D119" s="388" t="s">
        <v>101</v>
      </c>
      <c r="E119" s="390" t="s">
        <v>89</v>
      </c>
      <c r="F119" s="185">
        <v>44105</v>
      </c>
      <c r="G119" s="480" t="s">
        <v>283</v>
      </c>
      <c r="H119" s="34">
        <v>44560</v>
      </c>
      <c r="I119" s="390">
        <f>2021-2009</f>
        <v>12</v>
      </c>
      <c r="J119" s="390">
        <v>2</v>
      </c>
      <c r="K119" s="83" t="s">
        <v>114</v>
      </c>
      <c r="L119" s="35">
        <v>2010</v>
      </c>
      <c r="M119" s="35"/>
      <c r="N119" s="87" t="s">
        <v>43</v>
      </c>
      <c r="O119" s="390">
        <v>2013</v>
      </c>
      <c r="P119" s="33" t="s">
        <v>102</v>
      </c>
      <c r="Q119" s="76">
        <v>39</v>
      </c>
      <c r="R119" s="388" t="s">
        <v>103</v>
      </c>
      <c r="S119" s="200"/>
      <c r="T119" s="201"/>
    </row>
    <row r="120" spans="1:20" s="161" customFormat="1" ht="36.75" customHeight="1" x14ac:dyDescent="0.25">
      <c r="A120" s="166"/>
      <c r="B120" s="167"/>
      <c r="C120" s="168"/>
      <c r="D120" s="169"/>
      <c r="E120" s="170"/>
      <c r="F120" s="186"/>
      <c r="G120" s="481"/>
      <c r="H120" s="171"/>
      <c r="I120" s="170"/>
      <c r="J120" s="170"/>
      <c r="K120" s="172" t="s">
        <v>113</v>
      </c>
      <c r="L120" s="173">
        <v>2019</v>
      </c>
      <c r="M120" s="170"/>
      <c r="N120" s="170"/>
      <c r="O120" s="170"/>
      <c r="P120" s="169"/>
      <c r="Q120" s="170"/>
      <c r="R120" s="387" t="s">
        <v>187</v>
      </c>
      <c r="S120" s="199"/>
      <c r="T120" s="198"/>
    </row>
    <row r="121" spans="1:20" s="163" customFormat="1" ht="31.5" customHeight="1" x14ac:dyDescent="0.25">
      <c r="A121" s="175"/>
      <c r="B121" s="177"/>
      <c r="C121" s="159"/>
      <c r="D121" s="181"/>
      <c r="E121" s="183"/>
      <c r="F121" s="187"/>
      <c r="G121" s="481"/>
      <c r="H121" s="189"/>
      <c r="I121" s="160"/>
      <c r="J121" s="187"/>
      <c r="K121" s="191"/>
      <c r="L121" s="192"/>
      <c r="M121" s="187"/>
      <c r="N121" s="187"/>
      <c r="O121" s="187"/>
      <c r="P121" s="179"/>
      <c r="Q121" s="187"/>
      <c r="R121" s="336" t="s">
        <v>300</v>
      </c>
      <c r="S121" s="225"/>
    </row>
    <row r="122" spans="1:20" s="163" customFormat="1" ht="31.5" customHeight="1" x14ac:dyDescent="0.25">
      <c r="A122" s="175"/>
      <c r="B122" s="177"/>
      <c r="C122" s="159"/>
      <c r="D122" s="181"/>
      <c r="E122" s="183"/>
      <c r="F122" s="160"/>
      <c r="G122" s="481"/>
      <c r="H122" s="337"/>
      <c r="I122" s="170"/>
      <c r="J122" s="160"/>
      <c r="K122" s="338"/>
      <c r="L122" s="276"/>
      <c r="M122" s="187"/>
      <c r="N122" s="187"/>
      <c r="O122" s="187"/>
      <c r="P122" s="179"/>
      <c r="Q122" s="160"/>
      <c r="R122" s="194"/>
      <c r="S122" s="196"/>
    </row>
    <row r="123" spans="1:20" s="161" customFormat="1" ht="31.5" customHeight="1" x14ac:dyDescent="0.25">
      <c r="A123" s="175"/>
      <c r="B123" s="177"/>
      <c r="C123" s="278"/>
      <c r="D123" s="181"/>
      <c r="E123" s="183"/>
      <c r="F123" s="160"/>
      <c r="G123" s="481"/>
      <c r="H123" s="279"/>
      <c r="I123" s="187"/>
      <c r="J123" s="187"/>
      <c r="K123" s="280"/>
      <c r="L123" s="276"/>
      <c r="M123" s="183"/>
      <c r="N123" s="183"/>
      <c r="O123" s="183"/>
      <c r="P123" s="181"/>
      <c r="Q123" s="160"/>
      <c r="R123" s="194"/>
      <c r="S123" s="197"/>
      <c r="T123" s="198"/>
    </row>
    <row r="124" spans="1:20" s="163" customFormat="1" ht="36.75" customHeight="1" x14ac:dyDescent="0.25">
      <c r="A124" s="285">
        <v>21</v>
      </c>
      <c r="B124" s="288" t="s">
        <v>275</v>
      </c>
      <c r="C124" s="384" t="s">
        <v>276</v>
      </c>
      <c r="D124" s="386" t="s">
        <v>277</v>
      </c>
      <c r="E124" s="292" t="s">
        <v>278</v>
      </c>
      <c r="F124" s="294">
        <v>44105</v>
      </c>
      <c r="G124" s="460" t="s">
        <v>287</v>
      </c>
      <c r="H124" s="296">
        <v>44560</v>
      </c>
      <c r="I124" s="292">
        <v>9</v>
      </c>
      <c r="J124" s="292">
        <v>8</v>
      </c>
      <c r="K124" s="288"/>
      <c r="L124" s="300"/>
      <c r="M124" s="292"/>
      <c r="N124" s="292" t="s">
        <v>39</v>
      </c>
      <c r="O124" s="292">
        <v>2015</v>
      </c>
      <c r="P124" s="386" t="s">
        <v>279</v>
      </c>
      <c r="Q124" s="292"/>
      <c r="R124" s="36" t="s">
        <v>280</v>
      </c>
      <c r="S124" s="277"/>
    </row>
    <row r="125" spans="1:20" s="163" customFormat="1" ht="28.5" customHeight="1" x14ac:dyDescent="0.25">
      <c r="A125" s="287"/>
      <c r="B125" s="172"/>
      <c r="C125" s="385"/>
      <c r="D125" s="387"/>
      <c r="E125" s="284"/>
      <c r="F125" s="282"/>
      <c r="G125" s="461"/>
      <c r="H125" s="283"/>
      <c r="I125" s="284"/>
      <c r="J125" s="284"/>
      <c r="K125" s="299"/>
      <c r="L125" s="173"/>
      <c r="M125" s="284"/>
      <c r="N125" s="284"/>
      <c r="O125" s="298"/>
      <c r="P125" s="387"/>
      <c r="Q125" s="284"/>
      <c r="R125" s="42" t="s">
        <v>301</v>
      </c>
      <c r="S125" s="277"/>
    </row>
    <row r="126" spans="1:20" s="163" customFormat="1" ht="28.5" customHeight="1" x14ac:dyDescent="0.25">
      <c r="A126" s="287"/>
      <c r="B126" s="172"/>
      <c r="C126" s="385"/>
      <c r="D126" s="387"/>
      <c r="E126" s="284"/>
      <c r="F126" s="282"/>
      <c r="G126" s="389"/>
      <c r="H126" s="283"/>
      <c r="I126" s="284"/>
      <c r="J126" s="284"/>
      <c r="K126" s="299"/>
      <c r="L126" s="173"/>
      <c r="M126" s="284"/>
      <c r="N126" s="284"/>
      <c r="O126" s="298"/>
      <c r="P126" s="387"/>
      <c r="Q126" s="284"/>
      <c r="R126" s="42" t="s">
        <v>302</v>
      </c>
      <c r="S126" s="277"/>
    </row>
    <row r="127" spans="1:20" s="163" customFormat="1" ht="24" customHeight="1" x14ac:dyDescent="0.25">
      <c r="A127" s="286"/>
      <c r="B127" s="289"/>
      <c r="C127" s="290"/>
      <c r="D127" s="291"/>
      <c r="E127" s="293"/>
      <c r="F127" s="295"/>
      <c r="G127" s="394"/>
      <c r="H127" s="297"/>
      <c r="I127" s="293"/>
      <c r="J127" s="293"/>
      <c r="K127" s="289"/>
      <c r="L127" s="301"/>
      <c r="M127" s="293"/>
      <c r="N127" s="293"/>
      <c r="O127" s="293"/>
      <c r="P127" s="291"/>
      <c r="Q127" s="293"/>
      <c r="R127" s="302" t="s">
        <v>303</v>
      </c>
      <c r="S127" s="277"/>
    </row>
    <row r="128" spans="1:20" s="13" customFormat="1" ht="48.75" customHeight="1" x14ac:dyDescent="0.25">
      <c r="A128" s="281">
        <v>22</v>
      </c>
      <c r="B128" s="143" t="s">
        <v>226</v>
      </c>
      <c r="C128" s="377" t="s">
        <v>227</v>
      </c>
      <c r="D128" s="391" t="s">
        <v>228</v>
      </c>
      <c r="E128" s="80" t="s">
        <v>225</v>
      </c>
      <c r="F128" s="40">
        <v>44166</v>
      </c>
      <c r="G128" s="461" t="s">
        <v>308</v>
      </c>
      <c r="H128" s="40">
        <v>44200</v>
      </c>
      <c r="I128" s="391">
        <v>0</v>
      </c>
      <c r="J128" s="391">
        <v>3</v>
      </c>
      <c r="K128" s="149"/>
      <c r="L128" s="41"/>
      <c r="M128" s="41"/>
      <c r="N128" s="150" t="s">
        <v>39</v>
      </c>
      <c r="O128" s="391">
        <v>2017</v>
      </c>
      <c r="P128" s="39" t="s">
        <v>230</v>
      </c>
      <c r="Q128" s="162"/>
      <c r="R128" s="381" t="s">
        <v>229</v>
      </c>
      <c r="S128" s="203"/>
      <c r="T128" s="78"/>
    </row>
    <row r="129" spans="1:22" s="13" customFormat="1" ht="28.5" customHeight="1" x14ac:dyDescent="0.25">
      <c r="A129" s="399"/>
      <c r="B129" s="143"/>
      <c r="C129" s="377"/>
      <c r="D129" s="391"/>
      <c r="E129" s="80"/>
      <c r="F129" s="40"/>
      <c r="G129" s="461"/>
      <c r="H129" s="40"/>
      <c r="I129" s="391"/>
      <c r="J129" s="391"/>
      <c r="K129" s="149"/>
      <c r="L129" s="41"/>
      <c r="M129" s="41"/>
      <c r="N129" s="150"/>
      <c r="O129" s="391"/>
      <c r="P129" s="39"/>
      <c r="Q129" s="162"/>
      <c r="R129" s="102"/>
      <c r="S129" s="203"/>
      <c r="T129" s="78"/>
    </row>
    <row r="130" spans="1:22" s="13" customFormat="1" ht="26.25" customHeight="1" x14ac:dyDescent="0.25">
      <c r="A130" s="43"/>
      <c r="B130" s="205"/>
      <c r="D130" s="106"/>
      <c r="E130" s="106"/>
      <c r="F130" s="46"/>
      <c r="G130" s="394"/>
      <c r="H130" s="46"/>
      <c r="I130" s="391"/>
      <c r="J130" s="106"/>
      <c r="K130" s="84"/>
      <c r="L130" s="61"/>
      <c r="M130" s="41"/>
      <c r="N130" s="85"/>
      <c r="O130" s="106"/>
      <c r="P130" s="39"/>
      <c r="Q130" s="106"/>
      <c r="R130" s="45"/>
      <c r="S130" s="203"/>
      <c r="T130" s="78"/>
    </row>
    <row r="131" spans="1:22" s="13" customFormat="1" ht="48.75" customHeight="1" x14ac:dyDescent="0.25">
      <c r="A131" s="399">
        <v>23</v>
      </c>
      <c r="B131" s="86" t="s">
        <v>231</v>
      </c>
      <c r="C131" s="376" t="s">
        <v>232</v>
      </c>
      <c r="D131" s="391" t="s">
        <v>233</v>
      </c>
      <c r="E131" s="80" t="s">
        <v>225</v>
      </c>
      <c r="F131" s="40">
        <f>F128</f>
        <v>44166</v>
      </c>
      <c r="G131" s="485" t="s">
        <v>307</v>
      </c>
      <c r="H131" s="40">
        <f>H128</f>
        <v>44200</v>
      </c>
      <c r="I131" s="390">
        <v>0</v>
      </c>
      <c r="J131" s="391">
        <v>3</v>
      </c>
      <c r="K131" s="149"/>
      <c r="L131" s="41"/>
      <c r="M131" s="35"/>
      <c r="N131" s="150" t="s">
        <v>39</v>
      </c>
      <c r="O131" s="391">
        <v>2015</v>
      </c>
      <c r="P131" s="33" t="s">
        <v>234</v>
      </c>
      <c r="Q131" s="162"/>
      <c r="R131" s="102" t="s">
        <v>235</v>
      </c>
      <c r="S131" s="204"/>
      <c r="T131" s="78"/>
    </row>
    <row r="132" spans="1:22" s="13" customFormat="1" ht="48.75" customHeight="1" x14ac:dyDescent="0.25">
      <c r="A132" s="399"/>
      <c r="B132" s="143"/>
      <c r="C132" s="377"/>
      <c r="D132" s="391"/>
      <c r="E132" s="80"/>
      <c r="F132" s="40"/>
      <c r="G132" s="486"/>
      <c r="H132" s="40"/>
      <c r="I132" s="391"/>
      <c r="J132" s="391"/>
      <c r="K132" s="149"/>
      <c r="L132" s="41"/>
      <c r="M132" s="41"/>
      <c r="N132" s="150"/>
      <c r="O132" s="391"/>
      <c r="P132" s="39"/>
      <c r="Q132" s="162"/>
      <c r="R132" s="102"/>
      <c r="S132" s="203"/>
      <c r="T132" s="78"/>
    </row>
    <row r="133" spans="1:22" s="13" customFormat="1" ht="26.25" customHeight="1" x14ac:dyDescent="0.25">
      <c r="A133" s="399"/>
      <c r="B133" s="143"/>
      <c r="C133" s="377"/>
      <c r="D133" s="391"/>
      <c r="E133" s="106"/>
      <c r="F133" s="223"/>
      <c r="G133" s="487"/>
      <c r="H133" s="40"/>
      <c r="I133" s="391"/>
      <c r="J133" s="106"/>
      <c r="K133" s="84"/>
      <c r="L133" s="41"/>
      <c r="M133" s="41"/>
      <c r="N133" s="150"/>
      <c r="O133" s="391"/>
      <c r="P133" s="44"/>
      <c r="Q133" s="162"/>
      <c r="R133" s="102"/>
      <c r="S133" s="203"/>
      <c r="T133" s="78"/>
    </row>
    <row r="134" spans="1:22" s="13" customFormat="1" ht="48.75" customHeight="1" x14ac:dyDescent="0.25">
      <c r="A134" s="398">
        <v>24</v>
      </c>
      <c r="B134" s="86" t="s">
        <v>236</v>
      </c>
      <c r="C134" s="376" t="s">
        <v>238</v>
      </c>
      <c r="D134" s="390" t="s">
        <v>237</v>
      </c>
      <c r="E134" s="80" t="s">
        <v>225</v>
      </c>
      <c r="F134" s="202">
        <f>F131</f>
        <v>44166</v>
      </c>
      <c r="G134" s="460" t="s">
        <v>239</v>
      </c>
      <c r="H134" s="34">
        <f>H131</f>
        <v>44200</v>
      </c>
      <c r="I134" s="390">
        <v>0</v>
      </c>
      <c r="J134" s="391">
        <v>3</v>
      </c>
      <c r="K134" s="149"/>
      <c r="L134" s="35"/>
      <c r="M134" s="35"/>
      <c r="N134" s="87" t="s">
        <v>39</v>
      </c>
      <c r="O134" s="390">
        <v>2016</v>
      </c>
      <c r="P134" s="39" t="s">
        <v>240</v>
      </c>
      <c r="Q134" s="390"/>
      <c r="R134" s="380" t="s">
        <v>241</v>
      </c>
      <c r="S134" s="204"/>
      <c r="T134" s="78"/>
    </row>
    <row r="135" spans="1:22" s="13" customFormat="1" ht="48.75" customHeight="1" x14ac:dyDescent="0.25">
      <c r="A135" s="399"/>
      <c r="B135" s="143"/>
      <c r="C135" s="377"/>
      <c r="D135" s="391"/>
      <c r="E135" s="80"/>
      <c r="F135" s="202"/>
      <c r="G135" s="461"/>
      <c r="H135" s="40"/>
      <c r="I135" s="391"/>
      <c r="J135" s="391"/>
      <c r="K135" s="149"/>
      <c r="L135" s="41"/>
      <c r="M135" s="41"/>
      <c r="N135" s="150"/>
      <c r="O135" s="391"/>
      <c r="P135" s="39"/>
      <c r="Q135" s="162"/>
      <c r="R135" s="102"/>
      <c r="S135" s="203"/>
      <c r="T135" s="78"/>
    </row>
    <row r="136" spans="1:22" s="13" customFormat="1" ht="36.75" customHeight="1" x14ac:dyDescent="0.25">
      <c r="A136" s="43"/>
      <c r="B136" s="205"/>
      <c r="C136" s="377"/>
      <c r="D136" s="391"/>
      <c r="E136" s="80"/>
      <c r="F136" s="46"/>
      <c r="G136" s="461"/>
      <c r="H136" s="40"/>
      <c r="I136" s="106"/>
      <c r="J136" s="391"/>
      <c r="K136" s="84"/>
      <c r="L136" s="41"/>
      <c r="M136" s="61"/>
      <c r="N136" s="85"/>
      <c r="O136" s="391"/>
      <c r="P136" s="39"/>
      <c r="Q136" s="162"/>
      <c r="R136" s="102"/>
      <c r="S136" s="10"/>
      <c r="T136" s="103"/>
      <c r="V136" s="78"/>
    </row>
    <row r="137" spans="1:22" s="13" customFormat="1" ht="48.75" customHeight="1" x14ac:dyDescent="0.25">
      <c r="A137" s="399">
        <v>25</v>
      </c>
      <c r="B137" s="143" t="s">
        <v>242</v>
      </c>
      <c r="C137" s="376" t="s">
        <v>243</v>
      </c>
      <c r="D137" s="390" t="s">
        <v>244</v>
      </c>
      <c r="E137" s="390" t="s">
        <v>225</v>
      </c>
      <c r="F137" s="40">
        <f>F134</f>
        <v>44166</v>
      </c>
      <c r="G137" s="460" t="s">
        <v>306</v>
      </c>
      <c r="H137" s="34">
        <f>H134</f>
        <v>44200</v>
      </c>
      <c r="I137" s="391">
        <v>0</v>
      </c>
      <c r="J137" s="390">
        <v>3</v>
      </c>
      <c r="K137" s="149"/>
      <c r="L137" s="35"/>
      <c r="M137" s="41"/>
      <c r="N137" s="150" t="s">
        <v>39</v>
      </c>
      <c r="O137" s="390">
        <v>2019</v>
      </c>
      <c r="P137" s="33" t="s">
        <v>245</v>
      </c>
      <c r="Q137" s="390"/>
      <c r="R137" s="380" t="s">
        <v>246</v>
      </c>
      <c r="S137" s="77"/>
      <c r="T137" s="103"/>
    </row>
    <row r="138" spans="1:22" s="13" customFormat="1" ht="61.5" customHeight="1" x14ac:dyDescent="0.25">
      <c r="A138" s="399"/>
      <c r="B138" s="147"/>
      <c r="C138" s="377"/>
      <c r="D138" s="391"/>
      <c r="E138" s="80"/>
      <c r="F138" s="202"/>
      <c r="G138" s="461"/>
      <c r="H138" s="40"/>
      <c r="I138" s="391"/>
      <c r="J138" s="391"/>
      <c r="K138" s="149"/>
      <c r="L138" s="41"/>
      <c r="M138" s="41"/>
      <c r="N138" s="150"/>
      <c r="O138" s="391"/>
      <c r="P138" s="39"/>
      <c r="Q138" s="162"/>
      <c r="R138" s="102"/>
      <c r="S138" s="18"/>
      <c r="T138" s="103"/>
    </row>
    <row r="139" spans="1:22" s="13" customFormat="1" ht="48.75" customHeight="1" x14ac:dyDescent="0.25">
      <c r="A139" s="43"/>
      <c r="B139" s="205"/>
      <c r="C139" s="377"/>
      <c r="D139" s="391"/>
      <c r="E139" s="80"/>
      <c r="F139" s="202"/>
      <c r="G139" s="394"/>
      <c r="H139" s="46"/>
      <c r="I139" s="391"/>
      <c r="J139" s="391"/>
      <c r="K139" s="149"/>
      <c r="L139" s="41"/>
      <c r="M139" s="41"/>
      <c r="N139" s="150"/>
      <c r="O139" s="106"/>
      <c r="P139" s="44"/>
      <c r="Q139" s="106"/>
      <c r="R139" s="102"/>
      <c r="S139" s="10"/>
      <c r="T139" s="103"/>
    </row>
    <row r="140" spans="1:22" s="13" customFormat="1" ht="48.75" customHeight="1" x14ac:dyDescent="0.25">
      <c r="A140" s="398">
        <v>26</v>
      </c>
      <c r="B140" s="64" t="s">
        <v>247</v>
      </c>
      <c r="C140" s="376" t="s">
        <v>248</v>
      </c>
      <c r="D140" s="390" t="s">
        <v>249</v>
      </c>
      <c r="E140" s="390" t="s">
        <v>250</v>
      </c>
      <c r="F140" s="34">
        <f>F137</f>
        <v>44166</v>
      </c>
      <c r="G140" s="460" t="s">
        <v>305</v>
      </c>
      <c r="H140" s="34">
        <f>H137</f>
        <v>44200</v>
      </c>
      <c r="I140" s="390">
        <v>0</v>
      </c>
      <c r="J140" s="390">
        <v>3</v>
      </c>
      <c r="K140" s="83"/>
      <c r="L140" s="35"/>
      <c r="M140" s="35"/>
      <c r="N140" s="87" t="s">
        <v>94</v>
      </c>
      <c r="O140" s="390">
        <v>2017</v>
      </c>
      <c r="P140" s="33" t="s">
        <v>251</v>
      </c>
      <c r="Q140" s="410"/>
      <c r="R140" s="380" t="s">
        <v>252</v>
      </c>
      <c r="S140" s="77"/>
      <c r="T140" s="78"/>
    </row>
    <row r="141" spans="1:22" s="13" customFormat="1" ht="48.75" customHeight="1" x14ac:dyDescent="0.25">
      <c r="A141" s="43"/>
      <c r="B141" s="72"/>
      <c r="C141" s="52"/>
      <c r="D141" s="106"/>
      <c r="E141" s="82"/>
      <c r="F141" s="411"/>
      <c r="G141" s="471"/>
      <c r="H141" s="46"/>
      <c r="I141" s="106"/>
      <c r="J141" s="106"/>
      <c r="K141" s="84"/>
      <c r="L141" s="61"/>
      <c r="M141" s="61"/>
      <c r="N141" s="85"/>
      <c r="O141" s="106"/>
      <c r="P141" s="44"/>
      <c r="Q141" s="412"/>
      <c r="R141" s="413"/>
      <c r="S141" s="10"/>
      <c r="T141" s="78"/>
    </row>
  </sheetData>
  <mergeCells count="77">
    <mergeCell ref="A1:S1"/>
    <mergeCell ref="A2:S2"/>
    <mergeCell ref="A4:A5"/>
    <mergeCell ref="B4:B5"/>
    <mergeCell ref="C4:C5"/>
    <mergeCell ref="D4:D5"/>
    <mergeCell ref="E4:F4"/>
    <mergeCell ref="G4:H4"/>
    <mergeCell ref="I4:J4"/>
    <mergeCell ref="K4:M4"/>
    <mergeCell ref="N4:P4"/>
    <mergeCell ref="Q4:Q5"/>
    <mergeCell ref="R4:R5"/>
    <mergeCell ref="S4:S5"/>
    <mergeCell ref="D7:D8"/>
    <mergeCell ref="E7:E15"/>
    <mergeCell ref="G7:G8"/>
    <mergeCell ref="P7:P10"/>
    <mergeCell ref="P13:P14"/>
    <mergeCell ref="C16:C18"/>
    <mergeCell ref="D16:D18"/>
    <mergeCell ref="G16:G18"/>
    <mergeCell ref="C24:C25"/>
    <mergeCell ref="D24:D25"/>
    <mergeCell ref="G24:G29"/>
    <mergeCell ref="D32:D33"/>
    <mergeCell ref="G32:G34"/>
    <mergeCell ref="P32:P33"/>
    <mergeCell ref="P35:P36"/>
    <mergeCell ref="D39:D40"/>
    <mergeCell ref="G39:G41"/>
    <mergeCell ref="P62:P63"/>
    <mergeCell ref="C43:C44"/>
    <mergeCell ref="D43:D44"/>
    <mergeCell ref="G43:G45"/>
    <mergeCell ref="P43:P44"/>
    <mergeCell ref="D48:D50"/>
    <mergeCell ref="G48:G49"/>
    <mergeCell ref="P48:P50"/>
    <mergeCell ref="D52:D53"/>
    <mergeCell ref="G52:G54"/>
    <mergeCell ref="D59:D60"/>
    <mergeCell ref="G59:G61"/>
    <mergeCell ref="P59:P60"/>
    <mergeCell ref="G93:G94"/>
    <mergeCell ref="D64:D65"/>
    <mergeCell ref="G64:G68"/>
    <mergeCell ref="P64:P65"/>
    <mergeCell ref="G70:G73"/>
    <mergeCell ref="G74:G77"/>
    <mergeCell ref="G78:G80"/>
    <mergeCell ref="A84:A85"/>
    <mergeCell ref="D84:D85"/>
    <mergeCell ref="C89:C90"/>
    <mergeCell ref="D89:D90"/>
    <mergeCell ref="G89:G92"/>
    <mergeCell ref="G100:G104"/>
    <mergeCell ref="P100:P101"/>
    <mergeCell ref="G107:G110"/>
    <mergeCell ref="A112:A116"/>
    <mergeCell ref="C112:C116"/>
    <mergeCell ref="D112:D116"/>
    <mergeCell ref="E112:E116"/>
    <mergeCell ref="G112:G116"/>
    <mergeCell ref="I112:I116"/>
    <mergeCell ref="J112:J116"/>
    <mergeCell ref="P112:P113"/>
    <mergeCell ref="S112:S116"/>
    <mergeCell ref="P114:P116"/>
    <mergeCell ref="G119:G123"/>
    <mergeCell ref="G128:G129"/>
    <mergeCell ref="G124:G125"/>
    <mergeCell ref="G131:G133"/>
    <mergeCell ref="G134:G136"/>
    <mergeCell ref="G137:G138"/>
    <mergeCell ref="G140:G141"/>
    <mergeCell ref="Q112:Q116"/>
  </mergeCells>
  <printOptions horizontalCentered="1"/>
  <pageMargins left="0.19685039370078741" right="0.19685039370078741" top="0.82677165354330717" bottom="0.9055118110236221" header="0.19685039370078741" footer="0.15748031496062992"/>
  <pageSetup paperSize="5" scale="65" orientation="landscape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9"/>
  <sheetViews>
    <sheetView tabSelected="1" zoomScale="70" zoomScaleNormal="70" workbookViewId="0">
      <pane ySplit="6" topLeftCell="A166" activePane="bottomLeft" state="frozen"/>
      <selection pane="bottomLeft" activeCell="A2" sqref="A2:S2"/>
    </sheetView>
  </sheetViews>
  <sheetFormatPr defaultRowHeight="15" x14ac:dyDescent="0.25"/>
  <cols>
    <col min="1" max="1" width="4.5703125" style="88" customWidth="1"/>
    <col min="2" max="2" width="31.5703125" style="89" customWidth="1"/>
    <col min="3" max="3" width="11" style="90" customWidth="1"/>
    <col min="4" max="4" width="10.140625" style="91" customWidth="1"/>
    <col min="5" max="5" width="5.5703125" style="92" customWidth="1"/>
    <col min="6" max="6" width="11" style="92" customWidth="1"/>
    <col min="7" max="7" width="13.85546875" style="91" customWidth="1"/>
    <col min="8" max="8" width="11.85546875" style="93" customWidth="1"/>
    <col min="9" max="9" width="4.5703125" style="92" customWidth="1"/>
    <col min="10" max="10" width="5.140625" style="92" customWidth="1"/>
    <col min="11" max="11" width="25.42578125" style="91" customWidth="1"/>
    <col min="12" max="12" width="5.7109375" style="92" customWidth="1"/>
    <col min="13" max="13" width="5.5703125" style="92" customWidth="1"/>
    <col min="14" max="14" width="6.28515625" style="92" customWidth="1"/>
    <col min="15" max="15" width="5.140625" style="92" customWidth="1"/>
    <col min="16" max="16" width="11.28515625" style="91" customWidth="1"/>
    <col min="17" max="17" width="4.5703125" style="92" customWidth="1"/>
    <col min="18" max="18" width="46.42578125" style="90" customWidth="1"/>
    <col min="19" max="19" width="6.7109375" style="94" customWidth="1"/>
    <col min="20" max="20" width="9" customWidth="1"/>
    <col min="21" max="21" width="1.7109375" customWidth="1"/>
    <col min="22" max="22" width="17.85546875" customWidth="1"/>
  </cols>
  <sheetData>
    <row r="1" spans="1:23" ht="15.75" x14ac:dyDescent="0.25">
      <c r="A1" s="435" t="s">
        <v>0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  <c r="Q1" s="435"/>
      <c r="R1" s="435"/>
      <c r="S1" s="435"/>
    </row>
    <row r="2" spans="1:23" ht="15.75" x14ac:dyDescent="0.25">
      <c r="A2" s="435" t="s">
        <v>304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  <c r="P2" s="435"/>
      <c r="Q2" s="435"/>
      <c r="R2" s="435"/>
      <c r="S2" s="435"/>
    </row>
    <row r="3" spans="1:23" ht="5.25" customHeight="1" x14ac:dyDescent="0.25">
      <c r="A3" s="1"/>
      <c r="B3" s="2"/>
      <c r="C3" s="3"/>
      <c r="D3" s="4"/>
      <c r="E3" s="1"/>
      <c r="F3" s="1"/>
      <c r="G3" s="4"/>
      <c r="H3" s="1"/>
      <c r="I3" s="1"/>
      <c r="J3" s="1"/>
      <c r="K3" s="4"/>
      <c r="L3" s="1"/>
      <c r="M3" s="1"/>
      <c r="N3" s="1"/>
      <c r="O3" s="1"/>
      <c r="P3" s="4"/>
      <c r="Q3" s="1"/>
      <c r="R3" s="1"/>
      <c r="S3" s="1"/>
    </row>
    <row r="4" spans="1:23" s="5" customFormat="1" ht="21.75" customHeight="1" x14ac:dyDescent="0.25">
      <c r="A4" s="436" t="s">
        <v>1</v>
      </c>
      <c r="B4" s="438" t="s">
        <v>2</v>
      </c>
      <c r="C4" s="440" t="s">
        <v>3</v>
      </c>
      <c r="D4" s="440" t="s">
        <v>4</v>
      </c>
      <c r="E4" s="442" t="s">
        <v>5</v>
      </c>
      <c r="F4" s="443"/>
      <c r="G4" s="442" t="s">
        <v>6</v>
      </c>
      <c r="H4" s="443"/>
      <c r="I4" s="442" t="s">
        <v>7</v>
      </c>
      <c r="J4" s="443"/>
      <c r="K4" s="442" t="s">
        <v>8</v>
      </c>
      <c r="L4" s="444"/>
      <c r="M4" s="443"/>
      <c r="N4" s="442" t="s">
        <v>9</v>
      </c>
      <c r="O4" s="444"/>
      <c r="P4" s="443"/>
      <c r="Q4" s="440" t="s">
        <v>10</v>
      </c>
      <c r="R4" s="445" t="s">
        <v>11</v>
      </c>
      <c r="S4" s="440" t="s">
        <v>12</v>
      </c>
    </row>
    <row r="5" spans="1:23" s="5" customFormat="1" ht="24" customHeight="1" x14ac:dyDescent="0.25">
      <c r="A5" s="437"/>
      <c r="B5" s="439"/>
      <c r="C5" s="441"/>
      <c r="D5" s="441"/>
      <c r="E5" s="6" t="s">
        <v>13</v>
      </c>
      <c r="F5" s="6" t="s">
        <v>14</v>
      </c>
      <c r="G5" s="6" t="s">
        <v>15</v>
      </c>
      <c r="H5" s="7" t="s">
        <v>14</v>
      </c>
      <c r="I5" s="6" t="s">
        <v>16</v>
      </c>
      <c r="J5" s="6" t="s">
        <v>17</v>
      </c>
      <c r="K5" s="6" t="s">
        <v>18</v>
      </c>
      <c r="L5" s="6" t="s">
        <v>16</v>
      </c>
      <c r="M5" s="6" t="s">
        <v>19</v>
      </c>
      <c r="N5" s="6" t="s">
        <v>20</v>
      </c>
      <c r="O5" s="6" t="s">
        <v>16</v>
      </c>
      <c r="P5" s="6" t="s">
        <v>21</v>
      </c>
      <c r="Q5" s="441"/>
      <c r="R5" s="446"/>
      <c r="S5" s="441"/>
    </row>
    <row r="6" spans="1:23" s="13" customFormat="1" ht="22.5" customHeight="1" x14ac:dyDescent="0.25">
      <c r="A6" s="8">
        <v>1</v>
      </c>
      <c r="B6" s="9">
        <v>2</v>
      </c>
      <c r="C6" s="10">
        <v>3</v>
      </c>
      <c r="D6" s="10">
        <v>4</v>
      </c>
      <c r="E6" s="11">
        <v>5</v>
      </c>
      <c r="F6" s="11">
        <v>6</v>
      </c>
      <c r="G6" s="11">
        <v>7</v>
      </c>
      <c r="H6" s="12">
        <v>8</v>
      </c>
      <c r="I6" s="11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1">
        <v>15</v>
      </c>
      <c r="P6" s="11">
        <v>16</v>
      </c>
      <c r="Q6" s="10">
        <v>17</v>
      </c>
      <c r="R6" s="11">
        <v>18</v>
      </c>
      <c r="S6" s="11">
        <v>19</v>
      </c>
    </row>
    <row r="7" spans="1:23" s="13" customFormat="1" ht="24.75" customHeight="1" x14ac:dyDescent="0.25">
      <c r="A7" s="14">
        <v>1</v>
      </c>
      <c r="B7" s="15" t="s">
        <v>22</v>
      </c>
      <c r="C7" s="15" t="s">
        <v>23</v>
      </c>
      <c r="D7" s="447" t="s">
        <v>24</v>
      </c>
      <c r="E7" s="449" t="s">
        <v>110</v>
      </c>
      <c r="F7" s="16">
        <v>43739</v>
      </c>
      <c r="G7" s="447" t="s">
        <v>25</v>
      </c>
      <c r="H7" s="16">
        <v>43591</v>
      </c>
      <c r="I7" s="352">
        <v>27</v>
      </c>
      <c r="J7" s="352">
        <v>5</v>
      </c>
      <c r="K7" s="339" t="s">
        <v>26</v>
      </c>
      <c r="L7" s="352">
        <v>2015</v>
      </c>
      <c r="M7" s="352"/>
      <c r="N7" s="352" t="s">
        <v>27</v>
      </c>
      <c r="O7" s="352">
        <v>2005</v>
      </c>
      <c r="P7" s="451" t="s">
        <v>28</v>
      </c>
      <c r="Q7" s="17">
        <v>47</v>
      </c>
      <c r="R7" s="230" t="s">
        <v>29</v>
      </c>
      <c r="S7" s="18"/>
    </row>
    <row r="8" spans="1:23" s="13" customFormat="1" ht="22.5" customHeight="1" x14ac:dyDescent="0.25">
      <c r="A8" s="14"/>
      <c r="B8" s="15"/>
      <c r="C8" s="19">
        <v>26615</v>
      </c>
      <c r="D8" s="448"/>
      <c r="E8" s="450"/>
      <c r="F8" s="353"/>
      <c r="G8" s="448"/>
      <c r="H8" s="353"/>
      <c r="I8" s="353"/>
      <c r="J8" s="353"/>
      <c r="K8" s="340"/>
      <c r="L8" s="353"/>
      <c r="M8" s="353"/>
      <c r="N8" s="353"/>
      <c r="O8" s="353"/>
      <c r="P8" s="452"/>
      <c r="Q8" s="15"/>
      <c r="R8" s="230" t="s">
        <v>30</v>
      </c>
      <c r="S8" s="18"/>
    </row>
    <row r="9" spans="1:23" s="13" customFormat="1" ht="22.5" customHeight="1" x14ac:dyDescent="0.25">
      <c r="A9" s="14"/>
      <c r="B9" s="15"/>
      <c r="C9" s="353"/>
      <c r="D9" s="353"/>
      <c r="E9" s="450"/>
      <c r="F9" s="353"/>
      <c r="G9" s="353"/>
      <c r="H9" s="353"/>
      <c r="I9" s="353"/>
      <c r="J9" s="353"/>
      <c r="K9" s="340"/>
      <c r="L9" s="353"/>
      <c r="M9" s="353"/>
      <c r="N9" s="353"/>
      <c r="O9" s="353"/>
      <c r="P9" s="452"/>
      <c r="Q9" s="15"/>
      <c r="R9" s="230" t="s">
        <v>31</v>
      </c>
      <c r="S9" s="18"/>
    </row>
    <row r="10" spans="1:23" s="13" customFormat="1" ht="22.5" customHeight="1" x14ac:dyDescent="0.25">
      <c r="A10" s="14"/>
      <c r="B10" s="15"/>
      <c r="C10" s="353"/>
      <c r="D10" s="353"/>
      <c r="E10" s="450"/>
      <c r="F10" s="353"/>
      <c r="G10" s="353"/>
      <c r="H10" s="353"/>
      <c r="I10" s="353"/>
      <c r="J10" s="353"/>
      <c r="K10" s="340"/>
      <c r="L10" s="353"/>
      <c r="M10" s="353"/>
      <c r="N10" s="353"/>
      <c r="O10" s="353"/>
      <c r="P10" s="452"/>
      <c r="Q10" s="15"/>
      <c r="R10" s="230" t="s">
        <v>32</v>
      </c>
      <c r="S10" s="18"/>
    </row>
    <row r="11" spans="1:23" s="13" customFormat="1" ht="22.5" customHeight="1" x14ac:dyDescent="0.25">
      <c r="A11" s="14"/>
      <c r="B11" s="15"/>
      <c r="C11" s="353"/>
      <c r="D11" s="353"/>
      <c r="E11" s="450"/>
      <c r="F11" s="353"/>
      <c r="G11" s="353"/>
      <c r="H11" s="353"/>
      <c r="I11" s="353"/>
      <c r="J11" s="353"/>
      <c r="K11" s="340"/>
      <c r="L11" s="353"/>
      <c r="M11" s="353"/>
      <c r="N11" s="353" t="s">
        <v>268</v>
      </c>
      <c r="O11" s="353"/>
      <c r="P11" s="347" t="s">
        <v>269</v>
      </c>
      <c r="Q11" s="15"/>
      <c r="R11" s="230" t="s">
        <v>33</v>
      </c>
      <c r="S11" s="18"/>
    </row>
    <row r="12" spans="1:23" s="13" customFormat="1" ht="22.5" customHeight="1" x14ac:dyDescent="0.25">
      <c r="A12" s="14"/>
      <c r="B12" s="15"/>
      <c r="C12" s="353"/>
      <c r="D12" s="353"/>
      <c r="E12" s="450"/>
      <c r="F12" s="353"/>
      <c r="G12" s="353"/>
      <c r="H12" s="353"/>
      <c r="I12" s="353"/>
      <c r="J12" s="353"/>
      <c r="K12" s="340"/>
      <c r="L12" s="353"/>
      <c r="M12" s="353"/>
      <c r="N12" s="353"/>
      <c r="O12" s="353"/>
      <c r="P12" s="347"/>
      <c r="Q12" s="15"/>
      <c r="R12" s="230" t="s">
        <v>34</v>
      </c>
      <c r="S12" s="18"/>
    </row>
    <row r="13" spans="1:23" s="13" customFormat="1" ht="29.25" customHeight="1" x14ac:dyDescent="0.25">
      <c r="A13" s="14"/>
      <c r="B13" s="15"/>
      <c r="C13" s="353"/>
      <c r="D13" s="353"/>
      <c r="E13" s="450"/>
      <c r="F13" s="353"/>
      <c r="G13" s="353"/>
      <c r="H13" s="353"/>
      <c r="I13" s="353"/>
      <c r="J13" s="353"/>
      <c r="K13" s="340"/>
      <c r="L13" s="353"/>
      <c r="M13" s="353"/>
      <c r="N13" s="353" t="s">
        <v>39</v>
      </c>
      <c r="O13" s="353"/>
      <c r="P13" s="448" t="s">
        <v>270</v>
      </c>
      <c r="Q13" s="15"/>
      <c r="R13" s="230" t="s">
        <v>35</v>
      </c>
      <c r="S13" s="18"/>
    </row>
    <row r="14" spans="1:23" s="13" customFormat="1" ht="22.5" customHeight="1" x14ac:dyDescent="0.25">
      <c r="A14" s="14"/>
      <c r="B14" s="15"/>
      <c r="C14" s="353"/>
      <c r="D14" s="353"/>
      <c r="E14" s="450"/>
      <c r="F14" s="353"/>
      <c r="G14" s="353"/>
      <c r="H14" s="353"/>
      <c r="I14" s="353"/>
      <c r="J14" s="353"/>
      <c r="K14" s="340"/>
      <c r="L14" s="353"/>
      <c r="M14" s="353"/>
      <c r="N14" s="353"/>
      <c r="O14" s="353"/>
      <c r="P14" s="448"/>
      <c r="Q14" s="15"/>
      <c r="R14" s="230" t="s">
        <v>36</v>
      </c>
      <c r="S14" s="18"/>
    </row>
    <row r="15" spans="1:23" s="13" customFormat="1" ht="22.5" customHeight="1" x14ac:dyDescent="0.25">
      <c r="A15" s="8"/>
      <c r="B15" s="15"/>
      <c r="C15" s="353"/>
      <c r="D15" s="353"/>
      <c r="E15" s="450"/>
      <c r="F15" s="353"/>
      <c r="G15" s="353"/>
      <c r="H15" s="353"/>
      <c r="I15" s="353"/>
      <c r="J15" s="353"/>
      <c r="K15" s="340"/>
      <c r="L15" s="353"/>
      <c r="M15" s="353"/>
      <c r="N15" s="353"/>
      <c r="O15" s="353"/>
      <c r="P15" s="347"/>
      <c r="Q15" s="15"/>
      <c r="R15" s="230" t="s">
        <v>37</v>
      </c>
      <c r="S15" s="10"/>
      <c r="W15" s="78"/>
    </row>
    <row r="16" spans="1:23" s="13" customFormat="1" ht="25.5" customHeight="1" x14ac:dyDescent="0.25">
      <c r="A16" s="14">
        <v>2</v>
      </c>
      <c r="B16" s="227" t="s">
        <v>309</v>
      </c>
      <c r="C16" s="453" t="s">
        <v>310</v>
      </c>
      <c r="D16" s="492" t="s">
        <v>311</v>
      </c>
      <c r="E16" s="344" t="s">
        <v>42</v>
      </c>
      <c r="F16" s="34"/>
      <c r="G16" s="453" t="s">
        <v>119</v>
      </c>
      <c r="H16" s="34">
        <v>44652</v>
      </c>
      <c r="I16" s="352">
        <v>34</v>
      </c>
      <c r="J16" s="352">
        <v>3</v>
      </c>
      <c r="K16" s="339"/>
      <c r="L16" s="352"/>
      <c r="M16" s="352"/>
      <c r="N16" s="352"/>
      <c r="O16" s="352"/>
      <c r="P16" s="346"/>
      <c r="Q16" s="17">
        <v>54</v>
      </c>
      <c r="R16" s="341" t="s">
        <v>312</v>
      </c>
      <c r="S16" s="18"/>
    </row>
    <row r="17" spans="1:20" s="13" customFormat="1" ht="25.5" customHeight="1" x14ac:dyDescent="0.25">
      <c r="A17" s="14"/>
      <c r="B17" s="15"/>
      <c r="C17" s="454"/>
      <c r="D17" s="454"/>
      <c r="E17" s="345"/>
      <c r="F17" s="40"/>
      <c r="G17" s="454"/>
      <c r="H17" s="40"/>
      <c r="I17" s="353"/>
      <c r="J17" s="353"/>
      <c r="K17" s="340"/>
      <c r="L17" s="353"/>
      <c r="M17" s="353"/>
      <c r="N17" s="353"/>
      <c r="O17" s="353"/>
      <c r="P17" s="347"/>
      <c r="Q17" s="15"/>
      <c r="R17" s="342" t="s">
        <v>313</v>
      </c>
      <c r="S17" s="18"/>
    </row>
    <row r="18" spans="1:20" s="13" customFormat="1" ht="27" customHeight="1" x14ac:dyDescent="0.25">
      <c r="A18" s="14"/>
      <c r="B18" s="15"/>
      <c r="C18" s="454"/>
      <c r="D18" s="454"/>
      <c r="E18" s="345"/>
      <c r="F18" s="353"/>
      <c r="G18" s="454"/>
      <c r="H18" s="353"/>
      <c r="I18" s="353"/>
      <c r="J18" s="353"/>
      <c r="K18" s="340"/>
      <c r="L18" s="353"/>
      <c r="M18" s="353"/>
      <c r="N18" s="353"/>
      <c r="O18" s="353"/>
      <c r="P18" s="347"/>
      <c r="Q18" s="15"/>
      <c r="R18" s="342"/>
      <c r="S18" s="18"/>
    </row>
    <row r="19" spans="1:20" s="13" customFormat="1" ht="27" customHeight="1" x14ac:dyDescent="0.25">
      <c r="A19" s="14"/>
      <c r="B19" s="15"/>
      <c r="C19" s="353"/>
      <c r="D19" s="353"/>
      <c r="E19" s="345"/>
      <c r="F19" s="353"/>
      <c r="G19" s="353"/>
      <c r="H19" s="353"/>
      <c r="I19" s="353"/>
      <c r="J19" s="353"/>
      <c r="K19" s="340"/>
      <c r="L19" s="353"/>
      <c r="M19" s="353"/>
      <c r="N19" s="353"/>
      <c r="O19" s="353"/>
      <c r="P19" s="347"/>
      <c r="Q19" s="15"/>
      <c r="R19" s="342"/>
      <c r="S19" s="18"/>
    </row>
    <row r="20" spans="1:20" s="13" customFormat="1" ht="27" customHeight="1" x14ac:dyDescent="0.25">
      <c r="A20" s="14"/>
      <c r="B20" s="15"/>
      <c r="C20" s="353"/>
      <c r="D20" s="353"/>
      <c r="E20" s="345"/>
      <c r="F20" s="353"/>
      <c r="G20" s="353"/>
      <c r="H20" s="353"/>
      <c r="I20" s="353"/>
      <c r="J20" s="353"/>
      <c r="K20" s="340"/>
      <c r="L20" s="353"/>
      <c r="M20" s="353"/>
      <c r="N20" s="353"/>
      <c r="O20" s="353"/>
      <c r="P20" s="347"/>
      <c r="Q20" s="15"/>
      <c r="R20" s="342"/>
      <c r="S20" s="18"/>
    </row>
    <row r="21" spans="1:20" s="13" customFormat="1" ht="27" customHeight="1" x14ac:dyDescent="0.25">
      <c r="A21" s="14"/>
      <c r="B21" s="15"/>
      <c r="C21" s="353"/>
      <c r="D21" s="353"/>
      <c r="E21" s="345"/>
      <c r="F21" s="353"/>
      <c r="G21" s="353"/>
      <c r="H21" s="353"/>
      <c r="I21" s="353"/>
      <c r="J21" s="353"/>
      <c r="K21" s="340"/>
      <c r="L21" s="353"/>
      <c r="M21" s="353"/>
      <c r="N21" s="353"/>
      <c r="O21" s="353"/>
      <c r="P21" s="347"/>
      <c r="Q21" s="15"/>
      <c r="R21" s="342"/>
      <c r="S21" s="18"/>
    </row>
    <row r="22" spans="1:20" s="13" customFormat="1" ht="24.75" customHeight="1" x14ac:dyDescent="0.25">
      <c r="A22" s="14"/>
      <c r="B22" s="15"/>
      <c r="C22" s="353"/>
      <c r="D22" s="353"/>
      <c r="E22" s="345"/>
      <c r="F22" s="353"/>
      <c r="G22" s="353"/>
      <c r="H22" s="353"/>
      <c r="I22" s="353"/>
      <c r="J22" s="353"/>
      <c r="K22" s="340"/>
      <c r="L22" s="353"/>
      <c r="M22" s="353"/>
      <c r="N22" s="353"/>
      <c r="O22" s="353"/>
      <c r="P22" s="347"/>
      <c r="Q22" s="15"/>
      <c r="R22" s="342"/>
      <c r="S22" s="18"/>
    </row>
    <row r="23" spans="1:20" s="13" customFormat="1" ht="24.75" customHeight="1" x14ac:dyDescent="0.25">
      <c r="A23" s="14"/>
      <c r="B23" s="15"/>
      <c r="C23" s="353"/>
      <c r="D23" s="353"/>
      <c r="E23" s="345"/>
      <c r="F23" s="353"/>
      <c r="G23" s="353"/>
      <c r="H23" s="353"/>
      <c r="I23" s="353"/>
      <c r="J23" s="353"/>
      <c r="K23" s="340"/>
      <c r="L23" s="353"/>
      <c r="M23" s="353"/>
      <c r="N23" s="353"/>
      <c r="O23" s="353"/>
      <c r="P23" s="347"/>
      <c r="Q23" s="15"/>
      <c r="R23" s="342"/>
      <c r="S23" s="18"/>
    </row>
    <row r="24" spans="1:20" s="38" customFormat="1" ht="15" customHeight="1" x14ac:dyDescent="0.25">
      <c r="A24" s="358">
        <v>3</v>
      </c>
      <c r="B24" s="346" t="s">
        <v>314</v>
      </c>
      <c r="C24" s="455" t="s">
        <v>315</v>
      </c>
      <c r="D24" s="455" t="s">
        <v>316</v>
      </c>
      <c r="E24" s="107" t="s">
        <v>131</v>
      </c>
      <c r="F24" s="108"/>
      <c r="G24" s="457" t="s">
        <v>155</v>
      </c>
      <c r="H24" s="109">
        <v>44652</v>
      </c>
      <c r="I24" s="107">
        <v>23</v>
      </c>
      <c r="J24" s="110">
        <v>1</v>
      </c>
      <c r="K24" s="360"/>
      <c r="L24" s="107"/>
      <c r="M24" s="107"/>
      <c r="N24" s="107"/>
      <c r="O24" s="107"/>
      <c r="P24" s="360"/>
      <c r="Q24" s="107"/>
      <c r="R24" s="233" t="s">
        <v>317</v>
      </c>
      <c r="S24" s="36"/>
    </row>
    <row r="25" spans="1:20" s="38" customFormat="1" ht="28.5" customHeight="1" x14ac:dyDescent="0.25">
      <c r="A25" s="359"/>
      <c r="B25" s="102"/>
      <c r="C25" s="456"/>
      <c r="D25" s="456"/>
      <c r="E25" s="111"/>
      <c r="F25" s="112"/>
      <c r="G25" s="458"/>
      <c r="H25" s="113"/>
      <c r="I25" s="111"/>
      <c r="J25" s="111"/>
      <c r="K25" s="361"/>
      <c r="L25" s="111"/>
      <c r="M25" s="111"/>
      <c r="N25" s="111"/>
      <c r="O25" s="111"/>
      <c r="P25" s="361"/>
      <c r="Q25" s="111"/>
      <c r="R25" s="39" t="s">
        <v>318</v>
      </c>
      <c r="S25" s="42"/>
    </row>
    <row r="26" spans="1:20" s="38" customFormat="1" ht="15" customHeight="1" x14ac:dyDescent="0.25">
      <c r="A26" s="359"/>
      <c r="B26" s="102"/>
      <c r="C26" s="114"/>
      <c r="D26" s="355"/>
      <c r="E26" s="111"/>
      <c r="F26" s="112"/>
      <c r="G26" s="458"/>
      <c r="H26" s="113"/>
      <c r="I26" s="111"/>
      <c r="J26" s="111"/>
      <c r="K26" s="361"/>
      <c r="L26" s="111"/>
      <c r="M26" s="111"/>
      <c r="N26" s="111"/>
      <c r="O26" s="111"/>
      <c r="P26" s="361"/>
      <c r="Q26" s="111"/>
      <c r="R26" s="366"/>
      <c r="S26" s="42"/>
    </row>
    <row r="27" spans="1:20" s="38" customFormat="1" ht="15" customHeight="1" x14ac:dyDescent="0.25">
      <c r="A27" s="359"/>
      <c r="B27" s="102"/>
      <c r="C27" s="114"/>
      <c r="D27" s="355"/>
      <c r="E27" s="111"/>
      <c r="F27" s="112"/>
      <c r="G27" s="458"/>
      <c r="H27" s="113"/>
      <c r="I27" s="111"/>
      <c r="J27" s="111"/>
      <c r="K27" s="361"/>
      <c r="L27" s="111"/>
      <c r="M27" s="111"/>
      <c r="N27" s="111"/>
      <c r="O27" s="111"/>
      <c r="P27" s="361"/>
      <c r="Q27" s="111"/>
      <c r="R27" s="234"/>
      <c r="S27" s="42"/>
    </row>
    <row r="28" spans="1:20" s="38" customFormat="1" ht="24" customHeight="1" x14ac:dyDescent="0.25">
      <c r="A28" s="359"/>
      <c r="B28" s="102"/>
      <c r="C28" s="114"/>
      <c r="D28" s="355"/>
      <c r="E28" s="111"/>
      <c r="F28" s="112"/>
      <c r="G28" s="458"/>
      <c r="H28" s="113"/>
      <c r="I28" s="111"/>
      <c r="J28" s="111"/>
      <c r="K28" s="361"/>
      <c r="L28" s="111"/>
      <c r="M28" s="111"/>
      <c r="N28" s="111"/>
      <c r="O28" s="111"/>
      <c r="P28" s="361"/>
      <c r="Q28" s="111"/>
      <c r="R28" s="234"/>
      <c r="S28" s="42"/>
    </row>
    <row r="29" spans="1:20" s="38" customFormat="1" ht="23.25" customHeight="1" x14ac:dyDescent="0.25">
      <c r="A29" s="359"/>
      <c r="B29" s="102"/>
      <c r="C29" s="114"/>
      <c r="D29" s="355"/>
      <c r="E29" s="111"/>
      <c r="F29" s="112"/>
      <c r="G29" s="458"/>
      <c r="H29" s="113"/>
      <c r="I29" s="111"/>
      <c r="J29" s="111"/>
      <c r="K29" s="361"/>
      <c r="L29" s="111"/>
      <c r="M29" s="111"/>
      <c r="N29" s="111"/>
      <c r="O29" s="111"/>
      <c r="P29" s="361"/>
      <c r="Q29" s="111"/>
      <c r="R29" s="234"/>
      <c r="S29" s="115"/>
    </row>
    <row r="30" spans="1:20" s="13" customFormat="1" ht="24.75" customHeight="1" x14ac:dyDescent="0.25">
      <c r="A30" s="103"/>
      <c r="B30" s="121"/>
      <c r="C30" s="123"/>
      <c r="D30" s="117"/>
      <c r="E30" s="124"/>
      <c r="F30" s="122"/>
      <c r="G30" s="122"/>
      <c r="H30" s="123"/>
      <c r="I30" s="117"/>
      <c r="J30" s="122"/>
      <c r="K30" s="125"/>
      <c r="L30" s="122"/>
      <c r="M30" s="122"/>
      <c r="N30" s="123"/>
      <c r="O30" s="123"/>
      <c r="P30" s="119"/>
      <c r="Q30" s="126"/>
      <c r="R30" s="235"/>
      <c r="S30" s="116"/>
    </row>
    <row r="31" spans="1:20" s="13" customFormat="1" ht="30" customHeight="1" x14ac:dyDescent="0.25">
      <c r="A31" s="14"/>
      <c r="B31" s="128"/>
      <c r="C31" s="353"/>
      <c r="D31" s="129"/>
      <c r="E31" s="130"/>
      <c r="F31" s="129"/>
      <c r="G31" s="353"/>
      <c r="H31" s="353"/>
      <c r="I31" s="353"/>
      <c r="J31" s="353"/>
      <c r="K31" s="340"/>
      <c r="L31" s="353"/>
      <c r="M31" s="353"/>
      <c r="N31" s="129"/>
      <c r="O31" s="129"/>
      <c r="P31" s="347"/>
      <c r="Q31" s="128"/>
      <c r="R31" s="236"/>
      <c r="S31" s="18"/>
    </row>
    <row r="32" spans="1:20" s="38" customFormat="1" ht="28.5" customHeight="1" x14ac:dyDescent="0.25">
      <c r="A32" s="358">
        <v>4</v>
      </c>
      <c r="B32" s="20" t="s">
        <v>169</v>
      </c>
      <c r="C32" s="54" t="s">
        <v>170</v>
      </c>
      <c r="D32" s="460" t="s">
        <v>171</v>
      </c>
      <c r="E32" s="348" t="s">
        <v>63</v>
      </c>
      <c r="F32" s="34">
        <v>43191</v>
      </c>
      <c r="G32" s="465" t="s">
        <v>330</v>
      </c>
      <c r="H32" s="34"/>
      <c r="I32" s="348">
        <f>2021-2009</f>
        <v>12</v>
      </c>
      <c r="J32" s="348">
        <v>1</v>
      </c>
      <c r="K32" s="341"/>
      <c r="L32" s="330"/>
      <c r="M32" s="348"/>
      <c r="N32" s="348" t="s">
        <v>39</v>
      </c>
      <c r="O32" s="348"/>
      <c r="P32" s="460" t="s">
        <v>272</v>
      </c>
      <c r="Q32" s="348"/>
      <c r="R32" s="239" t="s">
        <v>173</v>
      </c>
      <c r="S32" s="36"/>
      <c r="T32" s="37"/>
    </row>
    <row r="33" spans="1:20" s="38" customFormat="1" ht="28.5" customHeight="1" x14ac:dyDescent="0.25">
      <c r="A33" s="359"/>
      <c r="B33" s="22"/>
      <c r="C33" s="47"/>
      <c r="D33" s="461"/>
      <c r="E33" s="349"/>
      <c r="F33" s="40"/>
      <c r="G33" s="466"/>
      <c r="H33" s="40"/>
      <c r="I33" s="349"/>
      <c r="J33" s="349"/>
      <c r="K33" s="342"/>
      <c r="L33" s="349"/>
      <c r="M33" s="349"/>
      <c r="N33" s="349"/>
      <c r="O33" s="50"/>
      <c r="P33" s="461"/>
      <c r="Q33" s="349"/>
      <c r="R33" s="230" t="s">
        <v>174</v>
      </c>
      <c r="S33" s="42"/>
      <c r="T33" s="37"/>
    </row>
    <row r="34" spans="1:20" s="38" customFormat="1" ht="28.5" customHeight="1" x14ac:dyDescent="0.25">
      <c r="A34" s="359"/>
      <c r="B34" s="22"/>
      <c r="C34" s="47"/>
      <c r="D34" s="349"/>
      <c r="E34" s="349"/>
      <c r="F34" s="40"/>
      <c r="G34" s="466"/>
      <c r="H34" s="40"/>
      <c r="I34" s="349"/>
      <c r="J34" s="349"/>
      <c r="K34" s="342"/>
      <c r="L34" s="349"/>
      <c r="M34" s="349"/>
      <c r="N34" s="349"/>
      <c r="O34" s="50"/>
      <c r="P34" s="39"/>
      <c r="Q34" s="349"/>
      <c r="R34" s="230" t="s">
        <v>175</v>
      </c>
      <c r="S34" s="42"/>
      <c r="T34" s="37"/>
    </row>
    <row r="35" spans="1:20" s="38" customFormat="1" ht="28.5" customHeight="1" x14ac:dyDescent="0.25">
      <c r="A35" s="359"/>
      <c r="B35" s="22"/>
      <c r="C35" s="47"/>
      <c r="D35" s="349"/>
      <c r="E35" s="349"/>
      <c r="F35" s="40"/>
      <c r="G35" s="343"/>
      <c r="H35" s="40"/>
      <c r="I35" s="349"/>
      <c r="J35" s="349"/>
      <c r="K35" s="342"/>
      <c r="L35" s="349"/>
      <c r="M35" s="349"/>
      <c r="N35" s="349" t="s">
        <v>41</v>
      </c>
      <c r="O35" s="50"/>
      <c r="P35" s="461" t="s">
        <v>271</v>
      </c>
      <c r="Q35" s="349"/>
      <c r="R35" s="230" t="s">
        <v>176</v>
      </c>
      <c r="S35" s="42"/>
      <c r="T35" s="37"/>
    </row>
    <row r="36" spans="1:20" s="38" customFormat="1" ht="28.5" customHeight="1" x14ac:dyDescent="0.25">
      <c r="A36" s="359"/>
      <c r="B36" s="22"/>
      <c r="C36" s="47"/>
      <c r="D36" s="349"/>
      <c r="E36" s="349"/>
      <c r="F36" s="40"/>
      <c r="G36" s="343"/>
      <c r="H36" s="40"/>
      <c r="I36" s="349"/>
      <c r="J36" s="349"/>
      <c r="K36" s="342"/>
      <c r="L36" s="349"/>
      <c r="M36" s="349"/>
      <c r="N36" s="349"/>
      <c r="O36" s="50"/>
      <c r="P36" s="461"/>
      <c r="Q36" s="349"/>
      <c r="R36" s="230" t="s">
        <v>177</v>
      </c>
      <c r="S36" s="42"/>
      <c r="T36" s="37"/>
    </row>
    <row r="37" spans="1:20" s="38" customFormat="1" ht="28.5" customHeight="1" x14ac:dyDescent="0.25">
      <c r="A37" s="359"/>
      <c r="B37" s="22"/>
      <c r="C37" s="47"/>
      <c r="D37" s="349"/>
      <c r="E37" s="349"/>
      <c r="F37" s="40"/>
      <c r="G37" s="343"/>
      <c r="H37" s="40"/>
      <c r="I37" s="349"/>
      <c r="J37" s="349"/>
      <c r="K37" s="342"/>
      <c r="L37" s="349"/>
      <c r="M37" s="349"/>
      <c r="N37" s="349"/>
      <c r="O37" s="349"/>
      <c r="P37" s="342"/>
      <c r="Q37" s="349"/>
      <c r="R37" s="367" t="s">
        <v>319</v>
      </c>
      <c r="S37" s="42"/>
      <c r="T37" s="332"/>
    </row>
    <row r="38" spans="1:20" s="369" customFormat="1" ht="28.5" customHeight="1" x14ac:dyDescent="0.25">
      <c r="A38" s="43"/>
      <c r="B38" s="25"/>
      <c r="C38" s="60"/>
      <c r="D38" s="106"/>
      <c r="E38" s="106"/>
      <c r="F38" s="46"/>
      <c r="G38" s="350"/>
      <c r="H38" s="46"/>
      <c r="I38" s="106"/>
      <c r="J38" s="106"/>
      <c r="K38" s="357"/>
      <c r="L38" s="106"/>
      <c r="M38" s="106"/>
      <c r="N38" s="106"/>
      <c r="O38" s="101"/>
      <c r="P38" s="357"/>
      <c r="Q38" s="106"/>
      <c r="R38" s="368"/>
      <c r="S38" s="115"/>
    </row>
    <row r="39" spans="1:20" s="13" customFormat="1" ht="24.75" customHeight="1" x14ac:dyDescent="0.25">
      <c r="A39" s="14">
        <v>5</v>
      </c>
      <c r="B39" s="228" t="s">
        <v>146</v>
      </c>
      <c r="C39" s="353" t="s">
        <v>147</v>
      </c>
      <c r="D39" s="454" t="s">
        <v>148</v>
      </c>
      <c r="E39" s="345" t="s">
        <v>42</v>
      </c>
      <c r="F39" s="40">
        <v>42278</v>
      </c>
      <c r="G39" s="454" t="s">
        <v>149</v>
      </c>
      <c r="H39" s="40"/>
      <c r="I39" s="353">
        <f>2020-1995</f>
        <v>25</v>
      </c>
      <c r="J39" s="353">
        <v>9</v>
      </c>
      <c r="K39" s="340"/>
      <c r="L39" s="353"/>
      <c r="M39" s="353"/>
      <c r="N39" s="353" t="s">
        <v>41</v>
      </c>
      <c r="O39" s="353"/>
      <c r="P39" s="347" t="s">
        <v>150</v>
      </c>
      <c r="Q39" s="15"/>
      <c r="R39" s="342" t="s">
        <v>151</v>
      </c>
      <c r="S39" s="18"/>
    </row>
    <row r="40" spans="1:20" s="13" customFormat="1" ht="24.75" customHeight="1" x14ac:dyDescent="0.25">
      <c r="A40" s="14"/>
      <c r="B40" s="15"/>
      <c r="C40" s="353"/>
      <c r="D40" s="454"/>
      <c r="E40" s="345"/>
      <c r="F40" s="353"/>
      <c r="G40" s="454"/>
      <c r="H40" s="353"/>
      <c r="I40" s="353"/>
      <c r="J40" s="353"/>
      <c r="K40" s="340"/>
      <c r="L40" s="353"/>
      <c r="M40" s="353"/>
      <c r="N40" s="353"/>
      <c r="O40" s="353"/>
      <c r="P40" s="347"/>
      <c r="Q40" s="15"/>
      <c r="R40" s="342" t="s">
        <v>154</v>
      </c>
      <c r="S40" s="18"/>
    </row>
    <row r="41" spans="1:20" s="13" customFormat="1" ht="24.75" customHeight="1" x14ac:dyDescent="0.25">
      <c r="A41" s="14"/>
      <c r="B41" s="15"/>
      <c r="C41" s="353"/>
      <c r="D41" s="353"/>
      <c r="E41" s="345"/>
      <c r="F41" s="353"/>
      <c r="G41" s="454"/>
      <c r="H41" s="353"/>
      <c r="I41" s="353"/>
      <c r="J41" s="353"/>
      <c r="K41" s="340"/>
      <c r="L41" s="353"/>
      <c r="M41" s="353"/>
      <c r="N41" s="353"/>
      <c r="O41" s="353"/>
      <c r="P41" s="347"/>
      <c r="Q41" s="15"/>
      <c r="R41" s="342"/>
      <c r="S41" s="18"/>
    </row>
    <row r="42" spans="1:20" s="13" customFormat="1" ht="24.75" customHeight="1" x14ac:dyDescent="0.25">
      <c r="A42" s="14"/>
      <c r="B42" s="15"/>
      <c r="C42" s="353"/>
      <c r="D42" s="353"/>
      <c r="E42" s="345"/>
      <c r="F42" s="353"/>
      <c r="G42" s="353"/>
      <c r="H42" s="353"/>
      <c r="I42" s="353"/>
      <c r="J42" s="353"/>
      <c r="K42" s="340"/>
      <c r="L42" s="353"/>
      <c r="M42" s="353"/>
      <c r="N42" s="353"/>
      <c r="O42" s="353"/>
      <c r="P42" s="347"/>
      <c r="Q42" s="15"/>
      <c r="R42" s="342"/>
      <c r="S42" s="18"/>
    </row>
    <row r="43" spans="1:20" s="23" customFormat="1" ht="27" customHeight="1" x14ac:dyDescent="0.25">
      <c r="A43" s="358">
        <v>6</v>
      </c>
      <c r="B43" s="33" t="s">
        <v>45</v>
      </c>
      <c r="C43" s="447" t="s">
        <v>46</v>
      </c>
      <c r="D43" s="460" t="s">
        <v>47</v>
      </c>
      <c r="E43" s="348" t="s">
        <v>42</v>
      </c>
      <c r="F43" s="34">
        <v>40452</v>
      </c>
      <c r="G43" s="460" t="s">
        <v>282</v>
      </c>
      <c r="H43" s="32">
        <v>44560</v>
      </c>
      <c r="I43" s="348">
        <v>21</v>
      </c>
      <c r="J43" s="35">
        <v>11</v>
      </c>
      <c r="K43" s="341" t="s">
        <v>48</v>
      </c>
      <c r="L43" s="348">
        <v>1998</v>
      </c>
      <c r="M43" s="348" t="s">
        <v>49</v>
      </c>
      <c r="N43" s="348" t="s">
        <v>43</v>
      </c>
      <c r="O43" s="348">
        <v>1993</v>
      </c>
      <c r="P43" s="460" t="s">
        <v>50</v>
      </c>
      <c r="Q43" s="348">
        <f>2019-1969</f>
        <v>50</v>
      </c>
      <c r="R43" s="237" t="s">
        <v>51</v>
      </c>
      <c r="S43" s="36"/>
      <c r="T43" s="31"/>
    </row>
    <row r="44" spans="1:20" s="23" customFormat="1" ht="28.5" customHeight="1" x14ac:dyDescent="0.25">
      <c r="A44" s="359"/>
      <c r="B44" s="39"/>
      <c r="C44" s="448"/>
      <c r="D44" s="461"/>
      <c r="E44" s="349"/>
      <c r="F44" s="40"/>
      <c r="G44" s="461"/>
      <c r="H44" s="21"/>
      <c r="I44" s="349"/>
      <c r="J44" s="41"/>
      <c r="K44" s="342" t="s">
        <v>113</v>
      </c>
      <c r="L44" s="349">
        <v>2013</v>
      </c>
      <c r="M44" s="349"/>
      <c r="N44" s="349"/>
      <c r="O44" s="349"/>
      <c r="P44" s="461"/>
      <c r="Q44" s="349"/>
      <c r="R44" s="51" t="s">
        <v>52</v>
      </c>
      <c r="S44" s="42"/>
      <c r="T44" s="31"/>
    </row>
    <row r="45" spans="1:20" s="23" customFormat="1" ht="32.25" customHeight="1" x14ac:dyDescent="0.25">
      <c r="A45" s="359"/>
      <c r="B45" s="39"/>
      <c r="C45" s="347"/>
      <c r="D45" s="342"/>
      <c r="E45" s="349"/>
      <c r="F45" s="40"/>
      <c r="G45" s="461"/>
      <c r="H45" s="21"/>
      <c r="I45" s="349"/>
      <c r="J45" s="349"/>
      <c r="K45" s="342"/>
      <c r="L45" s="349"/>
      <c r="M45" s="349"/>
      <c r="N45" s="349" t="s">
        <v>41</v>
      </c>
      <c r="O45" s="349">
        <v>2010</v>
      </c>
      <c r="P45" s="39" t="s">
        <v>53</v>
      </c>
      <c r="Q45" s="349"/>
      <c r="R45" s="51" t="s">
        <v>54</v>
      </c>
      <c r="S45" s="42"/>
      <c r="T45" s="31"/>
    </row>
    <row r="46" spans="1:20" s="105" customFormat="1" ht="33" customHeight="1" x14ac:dyDescent="0.25">
      <c r="A46" s="323"/>
      <c r="B46" s="22"/>
      <c r="C46" s="364"/>
      <c r="D46" s="364"/>
      <c r="E46" s="364"/>
      <c r="F46" s="324"/>
      <c r="G46" s="364"/>
      <c r="H46" s="21"/>
      <c r="I46" s="345"/>
      <c r="J46" s="325"/>
      <c r="K46" s="364"/>
      <c r="L46" s="345"/>
      <c r="M46" s="345"/>
      <c r="N46" s="345"/>
      <c r="O46" s="345"/>
      <c r="P46" s="22"/>
      <c r="Q46" s="345"/>
      <c r="R46" s="326" t="s">
        <v>111</v>
      </c>
      <c r="S46" s="327"/>
      <c r="T46" s="104"/>
    </row>
    <row r="47" spans="1:20" s="329" customFormat="1" ht="33" customHeight="1" x14ac:dyDescent="0.25">
      <c r="A47" s="24"/>
      <c r="B47" s="25"/>
      <c r="C47" s="365"/>
      <c r="D47" s="365"/>
      <c r="E47" s="365"/>
      <c r="F47" s="26"/>
      <c r="G47" s="365"/>
      <c r="H47" s="27"/>
      <c r="I47" s="28"/>
      <c r="J47" s="29"/>
      <c r="K47" s="365"/>
      <c r="L47" s="28"/>
      <c r="M47" s="28"/>
      <c r="N47" s="28"/>
      <c r="O47" s="28"/>
      <c r="P47" s="25"/>
      <c r="Q47" s="28"/>
      <c r="R47" s="238" t="s">
        <v>294</v>
      </c>
      <c r="S47" s="30"/>
      <c r="T47" s="328"/>
    </row>
    <row r="48" spans="1:20" s="38" customFormat="1" ht="33" customHeight="1" x14ac:dyDescent="0.25">
      <c r="A48" s="359">
        <v>7</v>
      </c>
      <c r="B48" s="22" t="s">
        <v>74</v>
      </c>
      <c r="C48" s="47" t="s">
        <v>75</v>
      </c>
      <c r="D48" s="463" t="s">
        <v>76</v>
      </c>
      <c r="E48" s="349" t="s">
        <v>42</v>
      </c>
      <c r="F48" s="40">
        <v>43525</v>
      </c>
      <c r="G48" s="465" t="s">
        <v>77</v>
      </c>
      <c r="H48" s="40">
        <v>40918</v>
      </c>
      <c r="I48" s="349">
        <v>27</v>
      </c>
      <c r="J48" s="41">
        <v>10</v>
      </c>
      <c r="K48" s="342" t="s">
        <v>38</v>
      </c>
      <c r="L48" s="349">
        <v>1992</v>
      </c>
      <c r="M48" s="349"/>
      <c r="N48" s="349" t="s">
        <v>39</v>
      </c>
      <c r="O48" s="349">
        <v>2012</v>
      </c>
      <c r="P48" s="460" t="s">
        <v>273</v>
      </c>
      <c r="Q48" s="349">
        <f>2019-1970</f>
        <v>49</v>
      </c>
      <c r="R48" s="342" t="s">
        <v>78</v>
      </c>
      <c r="S48" s="42"/>
      <c r="T48" s="37"/>
    </row>
    <row r="49" spans="1:22" s="38" customFormat="1" ht="22.5" customHeight="1" x14ac:dyDescent="0.25">
      <c r="A49" s="359"/>
      <c r="B49" s="22"/>
      <c r="C49" s="47"/>
      <c r="D49" s="464"/>
      <c r="E49" s="349"/>
      <c r="F49" s="40"/>
      <c r="G49" s="466"/>
      <c r="H49" s="40"/>
      <c r="I49" s="349"/>
      <c r="J49" s="349"/>
      <c r="K49" s="342" t="s">
        <v>64</v>
      </c>
      <c r="L49" s="349">
        <v>2012</v>
      </c>
      <c r="M49" s="349"/>
      <c r="N49" s="349"/>
      <c r="O49" s="349"/>
      <c r="P49" s="461"/>
      <c r="Q49" s="349"/>
      <c r="R49" s="342" t="s">
        <v>79</v>
      </c>
      <c r="S49" s="42"/>
      <c r="T49" s="37"/>
    </row>
    <row r="50" spans="1:22" s="38" customFormat="1" ht="24" customHeight="1" x14ac:dyDescent="0.25">
      <c r="A50" s="359"/>
      <c r="B50" s="22"/>
      <c r="C50" s="47"/>
      <c r="D50" s="464"/>
      <c r="E50" s="349"/>
      <c r="F50" s="40"/>
      <c r="G50" s="343"/>
      <c r="H50" s="40"/>
      <c r="I50" s="349"/>
      <c r="J50" s="349"/>
      <c r="K50" s="342"/>
      <c r="L50" s="349"/>
      <c r="M50" s="349"/>
      <c r="N50" s="349"/>
      <c r="O50" s="349"/>
      <c r="P50" s="461"/>
      <c r="Q50" s="349"/>
      <c r="R50" s="342" t="s">
        <v>80</v>
      </c>
      <c r="S50" s="42"/>
      <c r="T50" s="37"/>
    </row>
    <row r="51" spans="1:22" s="38" customFormat="1" ht="41.25" customHeight="1" x14ac:dyDescent="0.25">
      <c r="A51" s="359"/>
      <c r="B51" s="22"/>
      <c r="C51" s="47"/>
      <c r="D51" s="349"/>
      <c r="E51" s="349"/>
      <c r="F51" s="40"/>
      <c r="G51" s="343"/>
      <c r="H51" s="40"/>
      <c r="I51" s="349"/>
      <c r="J51" s="349"/>
      <c r="K51" s="357"/>
      <c r="L51" s="349"/>
      <c r="M51" s="349"/>
      <c r="N51" s="106" t="s">
        <v>41</v>
      </c>
      <c r="O51" s="50"/>
      <c r="P51" s="44" t="s">
        <v>274</v>
      </c>
      <c r="Q51" s="349"/>
      <c r="R51" s="342"/>
      <c r="S51" s="42"/>
      <c r="T51" s="37"/>
    </row>
    <row r="52" spans="1:22" s="38" customFormat="1" ht="29.25" customHeight="1" x14ac:dyDescent="0.25">
      <c r="A52" s="137">
        <v>8</v>
      </c>
      <c r="B52" s="138" t="s">
        <v>156</v>
      </c>
      <c r="C52" s="139" t="s">
        <v>157</v>
      </c>
      <c r="D52" s="467" t="s">
        <v>158</v>
      </c>
      <c r="E52" s="356" t="s">
        <v>42</v>
      </c>
      <c r="F52" s="133">
        <v>40269</v>
      </c>
      <c r="G52" s="468" t="s">
        <v>283</v>
      </c>
      <c r="H52" s="133">
        <v>44560</v>
      </c>
      <c r="I52" s="356">
        <f>2020-1984</f>
        <v>36</v>
      </c>
      <c r="J52" s="356">
        <v>5</v>
      </c>
      <c r="K52" s="362" t="s">
        <v>159</v>
      </c>
      <c r="L52" s="356">
        <v>2015</v>
      </c>
      <c r="M52" s="348"/>
      <c r="N52" s="356" t="s">
        <v>39</v>
      </c>
      <c r="O52" s="348">
        <v>2008</v>
      </c>
      <c r="P52" s="141" t="s">
        <v>160</v>
      </c>
      <c r="Q52" s="348"/>
      <c r="R52" s="362" t="s">
        <v>161</v>
      </c>
      <c r="S52" s="42"/>
      <c r="T52" s="37"/>
    </row>
    <row r="53" spans="1:22" s="38" customFormat="1" ht="29.25" customHeight="1" x14ac:dyDescent="0.25">
      <c r="A53" s="359"/>
      <c r="B53" s="22"/>
      <c r="C53" s="47"/>
      <c r="D53" s="464"/>
      <c r="E53" s="349"/>
      <c r="F53" s="40"/>
      <c r="G53" s="469"/>
      <c r="H53" s="40"/>
      <c r="I53" s="349"/>
      <c r="J53" s="349"/>
      <c r="K53" s="342"/>
      <c r="L53" s="349"/>
      <c r="M53" s="349"/>
      <c r="N53" s="349"/>
      <c r="O53" s="50"/>
      <c r="P53" s="39"/>
      <c r="Q53" s="349"/>
      <c r="R53" s="342" t="s">
        <v>162</v>
      </c>
      <c r="S53" s="42"/>
      <c r="T53" s="37"/>
      <c r="V53" s="142"/>
    </row>
    <row r="54" spans="1:22" s="38" customFormat="1" ht="29.25" customHeight="1" x14ac:dyDescent="0.25">
      <c r="A54" s="359"/>
      <c r="B54" s="22"/>
      <c r="C54" s="47"/>
      <c r="D54" s="349"/>
      <c r="E54" s="349"/>
      <c r="F54" s="40"/>
      <c r="G54" s="469"/>
      <c r="H54" s="40"/>
      <c r="I54" s="349"/>
      <c r="J54" s="349"/>
      <c r="K54" s="342"/>
      <c r="L54" s="349"/>
      <c r="M54" s="349"/>
      <c r="N54" s="349"/>
      <c r="O54" s="50"/>
      <c r="P54" s="39"/>
      <c r="Q54" s="349"/>
      <c r="R54" s="342" t="s">
        <v>163</v>
      </c>
      <c r="S54" s="42"/>
      <c r="T54" s="37"/>
    </row>
    <row r="55" spans="1:22" s="38" customFormat="1" ht="29.25" customHeight="1" x14ac:dyDescent="0.25">
      <c r="A55" s="359"/>
      <c r="B55" s="22"/>
      <c r="C55" s="47"/>
      <c r="D55" s="349"/>
      <c r="E55" s="349"/>
      <c r="F55" s="40"/>
      <c r="G55" s="343"/>
      <c r="H55" s="40"/>
      <c r="I55" s="349"/>
      <c r="J55" s="349"/>
      <c r="K55" s="342"/>
      <c r="L55" s="349"/>
      <c r="M55" s="349"/>
      <c r="N55" s="349"/>
      <c r="O55" s="50"/>
      <c r="P55" s="39"/>
      <c r="Q55" s="349"/>
      <c r="R55" s="342" t="s">
        <v>164</v>
      </c>
      <c r="S55" s="42"/>
      <c r="T55" s="37"/>
    </row>
    <row r="56" spans="1:22" s="38" customFormat="1" ht="38.25" customHeight="1" x14ac:dyDescent="0.25">
      <c r="A56" s="359"/>
      <c r="B56" s="22"/>
      <c r="C56" s="47"/>
      <c r="D56" s="349"/>
      <c r="E56" s="349"/>
      <c r="F56" s="40"/>
      <c r="G56" s="343"/>
      <c r="H56" s="40"/>
      <c r="I56" s="349"/>
      <c r="J56" s="349"/>
      <c r="K56" s="342"/>
      <c r="L56" s="349"/>
      <c r="M56" s="349"/>
      <c r="N56" s="349"/>
      <c r="O56" s="50"/>
      <c r="P56" s="39"/>
      <c r="Q56" s="349"/>
      <c r="R56" s="342" t="s">
        <v>165</v>
      </c>
      <c r="S56" s="42"/>
      <c r="T56" s="37"/>
    </row>
    <row r="57" spans="1:22" s="38" customFormat="1" ht="38.25" customHeight="1" x14ac:dyDescent="0.25">
      <c r="A57" s="359"/>
      <c r="B57" s="22"/>
      <c r="C57" s="47"/>
      <c r="D57" s="349"/>
      <c r="E57" s="349"/>
      <c r="F57" s="40"/>
      <c r="G57" s="343"/>
      <c r="H57" s="40"/>
      <c r="I57" s="349"/>
      <c r="J57" s="349"/>
      <c r="K57" s="342"/>
      <c r="L57" s="349"/>
      <c r="M57" s="349"/>
      <c r="N57" s="349"/>
      <c r="O57" s="50"/>
      <c r="P57" s="39"/>
      <c r="Q57" s="349"/>
      <c r="R57" s="342" t="s">
        <v>166</v>
      </c>
      <c r="S57" s="42"/>
      <c r="T57" s="37"/>
    </row>
    <row r="58" spans="1:22" s="38" customFormat="1" ht="38.25" customHeight="1" x14ac:dyDescent="0.25">
      <c r="A58" s="359"/>
      <c r="B58" s="22"/>
      <c r="C58" s="47"/>
      <c r="D58" s="349"/>
      <c r="E58" s="349"/>
      <c r="F58" s="40"/>
      <c r="G58" s="350"/>
      <c r="H58" s="40"/>
      <c r="I58" s="349"/>
      <c r="J58" s="349"/>
      <c r="K58" s="342"/>
      <c r="L58" s="349"/>
      <c r="M58" s="349"/>
      <c r="N58" s="349"/>
      <c r="O58" s="50"/>
      <c r="P58" s="44"/>
      <c r="Q58" s="349"/>
      <c r="R58" s="342" t="s">
        <v>288</v>
      </c>
      <c r="S58" s="42"/>
      <c r="T58" s="37"/>
    </row>
    <row r="59" spans="1:22" s="38" customFormat="1" ht="30" customHeight="1" x14ac:dyDescent="0.25">
      <c r="A59" s="358">
        <v>9</v>
      </c>
      <c r="B59" s="33" t="s">
        <v>65</v>
      </c>
      <c r="C59" s="54" t="s">
        <v>66</v>
      </c>
      <c r="D59" s="460" t="s">
        <v>67</v>
      </c>
      <c r="E59" s="348" t="s">
        <v>63</v>
      </c>
      <c r="F59" s="34">
        <v>39934</v>
      </c>
      <c r="G59" s="465" t="s">
        <v>282</v>
      </c>
      <c r="H59" s="34">
        <v>44560</v>
      </c>
      <c r="I59" s="348">
        <f>2020-1990</f>
        <v>30</v>
      </c>
      <c r="J59" s="348">
        <v>10</v>
      </c>
      <c r="K59" s="341" t="s">
        <v>68</v>
      </c>
      <c r="L59" s="35">
        <v>1991</v>
      </c>
      <c r="M59" s="352" t="s">
        <v>49</v>
      </c>
      <c r="N59" s="49" t="s">
        <v>39</v>
      </c>
      <c r="O59" s="348">
        <v>1998</v>
      </c>
      <c r="P59" s="460" t="s">
        <v>50</v>
      </c>
      <c r="Q59" s="49">
        <v>51</v>
      </c>
      <c r="R59" s="20" t="s">
        <v>69</v>
      </c>
      <c r="S59" s="55"/>
      <c r="T59" s="37"/>
    </row>
    <row r="60" spans="1:22" s="38" customFormat="1" ht="30" customHeight="1" x14ac:dyDescent="0.25">
      <c r="A60" s="359"/>
      <c r="B60" s="39"/>
      <c r="C60" s="47"/>
      <c r="D60" s="461"/>
      <c r="E60" s="349"/>
      <c r="F60" s="40"/>
      <c r="G60" s="466"/>
      <c r="H60" s="40"/>
      <c r="I60" s="349"/>
      <c r="J60" s="349"/>
      <c r="K60" s="342" t="s">
        <v>64</v>
      </c>
      <c r="L60" s="41">
        <v>2012</v>
      </c>
      <c r="M60" s="353"/>
      <c r="N60" s="56"/>
      <c r="O60" s="349"/>
      <c r="P60" s="461"/>
      <c r="Q60" s="57"/>
      <c r="R60" s="22" t="s">
        <v>70</v>
      </c>
      <c r="S60" s="58"/>
      <c r="T60" s="37"/>
    </row>
    <row r="61" spans="1:22" s="38" customFormat="1" ht="27.75" customHeight="1" x14ac:dyDescent="0.25">
      <c r="A61" s="359"/>
      <c r="B61" s="39"/>
      <c r="C61" s="59"/>
      <c r="D61" s="342"/>
      <c r="E61" s="349"/>
      <c r="F61" s="40"/>
      <c r="G61" s="466"/>
      <c r="H61" s="40"/>
      <c r="I61" s="349"/>
      <c r="J61" s="349"/>
      <c r="K61" s="342"/>
      <c r="L61" s="41"/>
      <c r="M61" s="353"/>
      <c r="N61" s="56"/>
      <c r="O61" s="349"/>
      <c r="P61" s="39"/>
      <c r="Q61" s="57"/>
      <c r="R61" s="22" t="s">
        <v>71</v>
      </c>
      <c r="S61" s="58"/>
      <c r="T61" s="37"/>
    </row>
    <row r="62" spans="1:22" s="38" customFormat="1" ht="22.5" customHeight="1" x14ac:dyDescent="0.25">
      <c r="A62" s="359"/>
      <c r="B62" s="39"/>
      <c r="C62" s="47"/>
      <c r="D62" s="342"/>
      <c r="E62" s="349"/>
      <c r="F62" s="40"/>
      <c r="G62" s="466"/>
      <c r="H62" s="40"/>
      <c r="I62" s="349"/>
      <c r="J62" s="349"/>
      <c r="K62" s="342"/>
      <c r="L62" s="41"/>
      <c r="M62" s="353"/>
      <c r="N62" s="56"/>
      <c r="O62" s="349"/>
      <c r="P62" s="39"/>
      <c r="Q62" s="57"/>
      <c r="R62" s="22" t="s">
        <v>72</v>
      </c>
      <c r="S62" s="58"/>
      <c r="T62" s="37"/>
    </row>
    <row r="63" spans="1:22" s="38" customFormat="1" ht="41.25" customHeight="1" x14ac:dyDescent="0.25">
      <c r="A63" s="359"/>
      <c r="B63" s="39"/>
      <c r="C63" s="47"/>
      <c r="D63" s="342"/>
      <c r="E63" s="349"/>
      <c r="F63" s="40"/>
      <c r="G63" s="466"/>
      <c r="H63" s="40"/>
      <c r="I63" s="349"/>
      <c r="J63" s="349"/>
      <c r="K63" s="342"/>
      <c r="L63" s="41"/>
      <c r="M63" s="353"/>
      <c r="N63" s="56"/>
      <c r="O63" s="349"/>
      <c r="P63" s="39"/>
      <c r="Q63" s="57"/>
      <c r="R63" s="22" t="s">
        <v>73</v>
      </c>
      <c r="S63" s="58"/>
      <c r="T63" s="37"/>
    </row>
    <row r="64" spans="1:22" s="38" customFormat="1" ht="20.25" customHeight="1" x14ac:dyDescent="0.25">
      <c r="A64" s="43"/>
      <c r="B64" s="44"/>
      <c r="C64" s="47"/>
      <c r="D64" s="357"/>
      <c r="E64" s="349"/>
      <c r="F64" s="40"/>
      <c r="G64" s="343"/>
      <c r="H64" s="46"/>
      <c r="I64" s="106"/>
      <c r="J64" s="349"/>
      <c r="K64" s="357"/>
      <c r="L64" s="41"/>
      <c r="M64" s="353"/>
      <c r="N64" s="53"/>
      <c r="O64" s="106"/>
      <c r="P64" s="44"/>
      <c r="Q64" s="62"/>
      <c r="R64" s="25" t="s">
        <v>289</v>
      </c>
      <c r="S64" s="63"/>
      <c r="T64" s="37"/>
    </row>
    <row r="65" spans="1:20" s="71" customFormat="1" ht="40.5" customHeight="1" x14ac:dyDescent="0.25">
      <c r="A65" s="358">
        <v>10</v>
      </c>
      <c r="B65" s="64" t="s">
        <v>81</v>
      </c>
      <c r="C65" s="20" t="s">
        <v>82</v>
      </c>
      <c r="D65" s="363" t="s">
        <v>83</v>
      </c>
      <c r="E65" s="348" t="s">
        <v>63</v>
      </c>
      <c r="F65" s="32">
        <v>41000</v>
      </c>
      <c r="G65" s="472" t="s">
        <v>283</v>
      </c>
      <c r="H65" s="32">
        <v>44560</v>
      </c>
      <c r="I65" s="65">
        <f>2021-1992</f>
        <v>29</v>
      </c>
      <c r="J65" s="66">
        <v>1</v>
      </c>
      <c r="K65" s="363" t="s">
        <v>112</v>
      </c>
      <c r="L65" s="65">
        <v>1992</v>
      </c>
      <c r="M65" s="65" t="s">
        <v>49</v>
      </c>
      <c r="N65" s="65" t="s">
        <v>41</v>
      </c>
      <c r="O65" s="67">
        <v>2008</v>
      </c>
      <c r="P65" s="68" t="s">
        <v>84</v>
      </c>
      <c r="Q65" s="65">
        <f>2019-1966</f>
        <v>53</v>
      </c>
      <c r="R65" s="20" t="s">
        <v>85</v>
      </c>
      <c r="S65" s="69"/>
      <c r="T65" s="70"/>
    </row>
    <row r="66" spans="1:20" s="71" customFormat="1" ht="28.5" customHeight="1" x14ac:dyDescent="0.25">
      <c r="A66" s="359"/>
      <c r="B66" s="147"/>
      <c r="C66" s="22"/>
      <c r="D66" s="364"/>
      <c r="E66" s="349"/>
      <c r="F66" s="21"/>
      <c r="G66" s="473"/>
      <c r="H66" s="21"/>
      <c r="I66" s="144"/>
      <c r="J66" s="144"/>
      <c r="K66" s="364" t="s">
        <v>113</v>
      </c>
      <c r="L66" s="144">
        <v>2014</v>
      </c>
      <c r="M66" s="144"/>
      <c r="N66" s="144"/>
      <c r="O66" s="118"/>
      <c r="P66" s="145"/>
      <c r="Q66" s="144"/>
      <c r="R66" s="22" t="s">
        <v>168</v>
      </c>
      <c r="S66" s="146"/>
      <c r="T66" s="70"/>
    </row>
    <row r="67" spans="1:20" s="71" customFormat="1" ht="28.5" customHeight="1" x14ac:dyDescent="0.25">
      <c r="A67" s="359"/>
      <c r="B67" s="143"/>
      <c r="C67" s="22"/>
      <c r="D67" s="364"/>
      <c r="E67" s="349"/>
      <c r="F67" s="21"/>
      <c r="G67" s="473"/>
      <c r="H67" s="21"/>
      <c r="I67" s="144"/>
      <c r="J67" s="144"/>
      <c r="K67" s="364"/>
      <c r="L67" s="144"/>
      <c r="M67" s="144"/>
      <c r="N67" s="144"/>
      <c r="O67" s="118"/>
      <c r="P67" s="145"/>
      <c r="Q67" s="144"/>
      <c r="R67" s="22" t="s">
        <v>167</v>
      </c>
      <c r="S67" s="333"/>
      <c r="T67" s="70"/>
    </row>
    <row r="68" spans="1:20" s="71" customFormat="1" ht="28.5" customHeight="1" x14ac:dyDescent="0.25">
      <c r="A68" s="359"/>
      <c r="B68" s="143"/>
      <c r="C68" s="25"/>
      <c r="D68" s="365"/>
      <c r="E68" s="106"/>
      <c r="F68" s="27"/>
      <c r="G68" s="474"/>
      <c r="H68" s="27"/>
      <c r="I68" s="73"/>
      <c r="J68" s="73"/>
      <c r="K68" s="365"/>
      <c r="L68" s="73"/>
      <c r="M68" s="144"/>
      <c r="N68" s="73"/>
      <c r="O68" s="28"/>
      <c r="P68" s="74"/>
      <c r="Q68" s="73"/>
      <c r="R68" s="25" t="s">
        <v>290</v>
      </c>
      <c r="S68" s="148"/>
      <c r="T68" s="70"/>
    </row>
    <row r="69" spans="1:20" s="13" customFormat="1" ht="38.25" customHeight="1" x14ac:dyDescent="0.25">
      <c r="A69" s="358">
        <v>11</v>
      </c>
      <c r="B69" s="64" t="s">
        <v>91</v>
      </c>
      <c r="C69" s="339" t="s">
        <v>92</v>
      </c>
      <c r="D69" s="348" t="s">
        <v>93</v>
      </c>
      <c r="E69" s="76" t="s">
        <v>63</v>
      </c>
      <c r="F69" s="34">
        <v>43556</v>
      </c>
      <c r="G69" s="460" t="s">
        <v>284</v>
      </c>
      <c r="H69" s="34">
        <v>44560</v>
      </c>
      <c r="I69" s="348">
        <f>2021-2005</f>
        <v>16</v>
      </c>
      <c r="J69" s="348">
        <v>2</v>
      </c>
      <c r="K69" s="83" t="s">
        <v>38</v>
      </c>
      <c r="L69" s="35">
        <v>2000</v>
      </c>
      <c r="M69" s="35">
        <v>123</v>
      </c>
      <c r="N69" s="87" t="s">
        <v>94</v>
      </c>
      <c r="O69" s="348">
        <v>1980</v>
      </c>
      <c r="P69" s="33" t="s">
        <v>95</v>
      </c>
      <c r="Q69" s="348">
        <f>2019-1980</f>
        <v>39</v>
      </c>
      <c r="R69" s="346" t="s">
        <v>96</v>
      </c>
      <c r="S69" s="77"/>
      <c r="T69" s="78"/>
    </row>
    <row r="70" spans="1:20" s="13" customFormat="1" ht="30" customHeight="1" x14ac:dyDescent="0.25">
      <c r="A70" s="359"/>
      <c r="B70" s="147"/>
      <c r="C70" s="340"/>
      <c r="D70" s="349"/>
      <c r="E70" s="349"/>
      <c r="F70" s="40"/>
      <c r="G70" s="461"/>
      <c r="H70" s="40"/>
      <c r="I70" s="349"/>
      <c r="J70" s="349"/>
      <c r="K70" s="149" t="s">
        <v>97</v>
      </c>
      <c r="L70" s="41">
        <v>2019</v>
      </c>
      <c r="M70" s="41"/>
      <c r="N70" s="150" t="s">
        <v>39</v>
      </c>
      <c r="O70" s="349">
        <v>2007</v>
      </c>
      <c r="P70" s="39" t="s">
        <v>44</v>
      </c>
      <c r="Q70" s="349"/>
      <c r="R70" s="347" t="s">
        <v>98</v>
      </c>
      <c r="S70" s="18"/>
      <c r="T70" s="78"/>
    </row>
    <row r="71" spans="1:20" s="13" customFormat="1" ht="30" customHeight="1" x14ac:dyDescent="0.25">
      <c r="A71" s="359"/>
      <c r="B71" s="143"/>
      <c r="C71" s="340"/>
      <c r="D71" s="349"/>
      <c r="E71" s="80"/>
      <c r="F71" s="40"/>
      <c r="G71" s="461"/>
      <c r="H71" s="40"/>
      <c r="I71" s="349"/>
      <c r="J71" s="349"/>
      <c r="K71" s="149"/>
      <c r="L71" s="41"/>
      <c r="M71" s="41"/>
      <c r="N71" s="150"/>
      <c r="O71" s="349"/>
      <c r="P71" s="39"/>
      <c r="Q71" s="349"/>
      <c r="R71" s="347" t="s">
        <v>291</v>
      </c>
      <c r="S71" s="18"/>
      <c r="T71" s="78"/>
    </row>
    <row r="72" spans="1:20" s="13" customFormat="1" ht="30" customHeight="1" x14ac:dyDescent="0.25">
      <c r="A72" s="359"/>
      <c r="B72" s="143"/>
      <c r="C72" s="340"/>
      <c r="D72" s="349"/>
      <c r="E72" s="80"/>
      <c r="F72" s="40"/>
      <c r="G72" s="471"/>
      <c r="H72" s="46"/>
      <c r="I72" s="140"/>
      <c r="J72" s="140"/>
      <c r="K72" s="149"/>
      <c r="L72" s="153"/>
      <c r="M72" s="41"/>
      <c r="N72" s="155"/>
      <c r="O72" s="349"/>
      <c r="P72" s="39"/>
      <c r="Q72" s="349"/>
      <c r="R72" s="347" t="s">
        <v>292</v>
      </c>
      <c r="S72" s="18"/>
      <c r="T72" s="78"/>
    </row>
    <row r="73" spans="1:20" s="13" customFormat="1" ht="42" customHeight="1" x14ac:dyDescent="0.25">
      <c r="A73" s="137">
        <v>12</v>
      </c>
      <c r="B73" s="151" t="s">
        <v>178</v>
      </c>
      <c r="C73" s="339" t="s">
        <v>179</v>
      </c>
      <c r="D73" s="348" t="s">
        <v>180</v>
      </c>
      <c r="E73" s="76" t="s">
        <v>63</v>
      </c>
      <c r="F73" s="34">
        <v>41730</v>
      </c>
      <c r="G73" s="460" t="s">
        <v>283</v>
      </c>
      <c r="H73" s="34">
        <v>44560</v>
      </c>
      <c r="I73" s="349">
        <f>2020-1993</f>
        <v>27</v>
      </c>
      <c r="J73" s="349">
        <v>3</v>
      </c>
      <c r="K73" s="152" t="s">
        <v>113</v>
      </c>
      <c r="L73" s="41">
        <v>2013</v>
      </c>
      <c r="M73" s="154">
        <v>285</v>
      </c>
      <c r="N73" s="150" t="s">
        <v>39</v>
      </c>
      <c r="O73" s="356">
        <v>1992</v>
      </c>
      <c r="P73" s="141" t="s">
        <v>181</v>
      </c>
      <c r="Q73" s="156"/>
      <c r="R73" s="158" t="s">
        <v>182</v>
      </c>
      <c r="S73" s="157"/>
      <c r="T73" s="78"/>
    </row>
    <row r="74" spans="1:20" s="13" customFormat="1" ht="30" customHeight="1" x14ac:dyDescent="0.25">
      <c r="A74" s="359"/>
      <c r="B74" s="143"/>
      <c r="C74" s="340"/>
      <c r="D74" s="349"/>
      <c r="E74" s="80"/>
      <c r="F74" s="40"/>
      <c r="G74" s="461"/>
      <c r="H74" s="40"/>
      <c r="I74" s="349"/>
      <c r="J74" s="349"/>
      <c r="K74" s="149"/>
      <c r="L74" s="41"/>
      <c r="M74" s="41"/>
      <c r="N74" s="150"/>
      <c r="O74" s="349"/>
      <c r="P74" s="39"/>
      <c r="Q74" s="349"/>
      <c r="R74" s="347" t="s">
        <v>183</v>
      </c>
      <c r="S74" s="18"/>
      <c r="T74" s="78"/>
    </row>
    <row r="75" spans="1:20" s="13" customFormat="1" ht="30" customHeight="1" x14ac:dyDescent="0.25">
      <c r="A75" s="359"/>
      <c r="B75" s="143"/>
      <c r="C75" s="340"/>
      <c r="D75" s="349"/>
      <c r="E75" s="80"/>
      <c r="F75" s="40"/>
      <c r="G75" s="461"/>
      <c r="H75" s="40"/>
      <c r="I75" s="349"/>
      <c r="J75" s="349"/>
      <c r="K75" s="149"/>
      <c r="L75" s="41"/>
      <c r="M75" s="41"/>
      <c r="N75" s="150"/>
      <c r="O75" s="349"/>
      <c r="P75" s="39"/>
      <c r="Q75" s="349"/>
      <c r="R75" s="347" t="s">
        <v>184</v>
      </c>
      <c r="S75" s="18"/>
      <c r="T75" s="78"/>
    </row>
    <row r="76" spans="1:20" s="13" customFormat="1" ht="30" customHeight="1" x14ac:dyDescent="0.25">
      <c r="A76" s="359"/>
      <c r="B76" s="143"/>
      <c r="C76" s="340"/>
      <c r="D76" s="349"/>
      <c r="E76" s="80"/>
      <c r="F76" s="40"/>
      <c r="G76" s="342"/>
      <c r="H76" s="40"/>
      <c r="I76" s="349"/>
      <c r="J76" s="349"/>
      <c r="K76" s="149"/>
      <c r="L76" s="41"/>
      <c r="M76" s="41"/>
      <c r="N76" s="150"/>
      <c r="O76" s="349"/>
      <c r="P76" s="39"/>
      <c r="Q76" s="349"/>
      <c r="R76" s="347" t="s">
        <v>185</v>
      </c>
      <c r="S76" s="18"/>
      <c r="T76" s="78"/>
    </row>
    <row r="77" spans="1:20" s="13" customFormat="1" ht="30" customHeight="1" x14ac:dyDescent="0.25">
      <c r="A77" s="359"/>
      <c r="B77" s="143"/>
      <c r="C77" s="340"/>
      <c r="D77" s="349"/>
      <c r="E77" s="80"/>
      <c r="F77" s="40"/>
      <c r="G77" s="342"/>
      <c r="H77" s="40"/>
      <c r="I77" s="349"/>
      <c r="J77" s="349"/>
      <c r="K77" s="149"/>
      <c r="L77" s="41"/>
      <c r="M77" s="41"/>
      <c r="N77" s="150"/>
      <c r="O77" s="349"/>
      <c r="P77" s="39"/>
      <c r="Q77" s="349"/>
      <c r="R77" s="347" t="s">
        <v>186</v>
      </c>
      <c r="S77" s="18"/>
      <c r="T77" s="78"/>
    </row>
    <row r="78" spans="1:20" s="13" customFormat="1" ht="30" customHeight="1" x14ac:dyDescent="0.25">
      <c r="A78" s="359"/>
      <c r="B78" s="205"/>
      <c r="C78" s="340"/>
      <c r="D78" s="349"/>
      <c r="E78" s="80"/>
      <c r="F78" s="46"/>
      <c r="G78" s="342"/>
      <c r="H78" s="40"/>
      <c r="I78" s="349"/>
      <c r="J78" s="349"/>
      <c r="K78" s="84"/>
      <c r="L78" s="61"/>
      <c r="M78" s="61"/>
      <c r="N78" s="85"/>
      <c r="O78" s="106"/>
      <c r="P78" s="44"/>
      <c r="Q78" s="106"/>
      <c r="R78" s="347" t="s">
        <v>293</v>
      </c>
      <c r="S78" s="18"/>
      <c r="T78" s="78"/>
    </row>
    <row r="79" spans="1:20" ht="24.75" customHeight="1" x14ac:dyDescent="0.25">
      <c r="A79" s="475">
        <v>13</v>
      </c>
      <c r="B79" s="206" t="s">
        <v>214</v>
      </c>
      <c r="C79" s="36" t="s">
        <v>215</v>
      </c>
      <c r="D79" s="477" t="s">
        <v>223</v>
      </c>
      <c r="E79" s="221" t="s">
        <v>63</v>
      </c>
      <c r="F79" s="208">
        <v>42461</v>
      </c>
      <c r="G79" s="341" t="s">
        <v>285</v>
      </c>
      <c r="H79" s="322">
        <v>44560</v>
      </c>
      <c r="I79" s="221">
        <f>2021-2010</f>
        <v>11</v>
      </c>
      <c r="J79" s="222">
        <v>2</v>
      </c>
      <c r="K79" s="361" t="s">
        <v>216</v>
      </c>
      <c r="L79" s="111">
        <v>2011</v>
      </c>
      <c r="M79" s="209">
        <v>210</v>
      </c>
      <c r="N79" s="207" t="s">
        <v>39</v>
      </c>
      <c r="O79" s="207">
        <v>2007</v>
      </c>
      <c r="P79" s="361" t="s">
        <v>217</v>
      </c>
      <c r="Q79" s="207">
        <f>2017-1985</f>
        <v>32</v>
      </c>
      <c r="R79" s="240" t="s">
        <v>218</v>
      </c>
      <c r="S79" s="226"/>
    </row>
    <row r="80" spans="1:20" ht="44.25" customHeight="1" x14ac:dyDescent="0.25">
      <c r="A80" s="476"/>
      <c r="B80" s="210"/>
      <c r="C80" s="211"/>
      <c r="D80" s="478"/>
      <c r="E80" s="213"/>
      <c r="F80" s="214"/>
      <c r="G80" s="215"/>
      <c r="H80" s="216"/>
      <c r="I80" s="213"/>
      <c r="J80" s="213"/>
      <c r="K80" s="361" t="s">
        <v>219</v>
      </c>
      <c r="L80" s="217">
        <v>2011</v>
      </c>
      <c r="M80" s="218"/>
      <c r="N80" s="213" t="s">
        <v>41</v>
      </c>
      <c r="O80" s="213">
        <v>2012</v>
      </c>
      <c r="P80" s="212" t="s">
        <v>220</v>
      </c>
      <c r="Q80" s="213"/>
      <c r="R80" s="241" t="s">
        <v>221</v>
      </c>
      <c r="S80" s="174"/>
    </row>
    <row r="81" spans="1:20" ht="21.75" customHeight="1" x14ac:dyDescent="0.25">
      <c r="A81" s="359"/>
      <c r="B81" s="210"/>
      <c r="C81" s="211"/>
      <c r="D81" s="212"/>
      <c r="E81" s="213"/>
      <c r="F81" s="214"/>
      <c r="G81" s="215"/>
      <c r="H81" s="216"/>
      <c r="I81" s="213"/>
      <c r="J81" s="213"/>
      <c r="K81" s="361"/>
      <c r="L81" s="217"/>
      <c r="M81" s="219"/>
      <c r="N81" s="213"/>
      <c r="O81" s="220"/>
      <c r="P81" s="212"/>
      <c r="Q81" s="213"/>
      <c r="R81" s="241" t="s">
        <v>222</v>
      </c>
      <c r="S81" s="174"/>
    </row>
    <row r="82" spans="1:20" ht="21.75" customHeight="1" x14ac:dyDescent="0.25">
      <c r="A82" s="359"/>
      <c r="B82" s="210"/>
      <c r="C82" s="211"/>
      <c r="D82" s="212"/>
      <c r="E82" s="220"/>
      <c r="F82" s="214"/>
      <c r="G82" s="215"/>
      <c r="H82" s="216"/>
      <c r="I82" s="213"/>
      <c r="J82" s="213"/>
      <c r="K82" s="361"/>
      <c r="L82" s="217"/>
      <c r="M82" s="219"/>
      <c r="N82" s="213"/>
      <c r="O82" s="220"/>
      <c r="P82" s="212"/>
      <c r="Q82" s="213"/>
      <c r="R82" s="241" t="s">
        <v>224</v>
      </c>
      <c r="S82" s="174"/>
    </row>
    <row r="83" spans="1:20" s="13" customFormat="1" ht="30" customHeight="1" x14ac:dyDescent="0.25">
      <c r="A83" s="359"/>
      <c r="B83" s="143"/>
      <c r="C83" s="340"/>
      <c r="D83" s="349"/>
      <c r="E83" s="80"/>
      <c r="F83" s="40"/>
      <c r="G83" s="342"/>
      <c r="H83" s="40"/>
      <c r="I83" s="349"/>
      <c r="J83" s="349"/>
      <c r="K83" s="149"/>
      <c r="L83" s="41"/>
      <c r="M83" s="41"/>
      <c r="N83" s="150"/>
      <c r="O83" s="349"/>
      <c r="P83" s="39"/>
      <c r="Q83" s="349"/>
      <c r="R83" s="242" t="s">
        <v>295</v>
      </c>
      <c r="S83" s="18"/>
      <c r="T83" s="78"/>
    </row>
    <row r="84" spans="1:20" s="13" customFormat="1" ht="45.75" customHeight="1" x14ac:dyDescent="0.25">
      <c r="A84" s="358">
        <v>14</v>
      </c>
      <c r="B84" s="75" t="s">
        <v>86</v>
      </c>
      <c r="C84" s="447" t="s">
        <v>87</v>
      </c>
      <c r="D84" s="460" t="s">
        <v>88</v>
      </c>
      <c r="E84" s="76" t="s">
        <v>63</v>
      </c>
      <c r="F84" s="34">
        <v>43009</v>
      </c>
      <c r="G84" s="460" t="s">
        <v>283</v>
      </c>
      <c r="H84" s="34">
        <v>44560</v>
      </c>
      <c r="I84" s="348">
        <v>11</v>
      </c>
      <c r="J84" s="35"/>
      <c r="K84" s="341" t="s">
        <v>38</v>
      </c>
      <c r="L84" s="35">
        <v>2009</v>
      </c>
      <c r="M84" s="348"/>
      <c r="N84" s="348" t="s">
        <v>41</v>
      </c>
      <c r="O84" s="348"/>
      <c r="P84" s="33"/>
      <c r="Q84" s="348">
        <v>39</v>
      </c>
      <c r="R84" s="341" t="s">
        <v>90</v>
      </c>
      <c r="S84" s="77"/>
      <c r="T84" s="78"/>
    </row>
    <row r="85" spans="1:20" s="13" customFormat="1" ht="27" customHeight="1" x14ac:dyDescent="0.25">
      <c r="A85" s="359"/>
      <c r="B85" s="79"/>
      <c r="C85" s="448"/>
      <c r="D85" s="461"/>
      <c r="E85" s="80"/>
      <c r="F85" s="40"/>
      <c r="G85" s="461"/>
      <c r="H85" s="40"/>
      <c r="I85" s="349"/>
      <c r="J85" s="349"/>
      <c r="K85" s="342"/>
      <c r="L85" s="41"/>
      <c r="M85" s="349"/>
      <c r="N85" s="349"/>
      <c r="O85" s="349"/>
      <c r="P85" s="39"/>
      <c r="Q85" s="349"/>
      <c r="R85" s="342" t="s">
        <v>200</v>
      </c>
      <c r="S85" s="18"/>
      <c r="T85" s="78"/>
    </row>
    <row r="86" spans="1:20" s="13" customFormat="1" ht="27" customHeight="1" x14ac:dyDescent="0.25">
      <c r="A86" s="359"/>
      <c r="B86" s="79"/>
      <c r="C86" s="340"/>
      <c r="D86" s="342"/>
      <c r="E86" s="80"/>
      <c r="F86" s="40"/>
      <c r="G86" s="461"/>
      <c r="H86" s="40"/>
      <c r="I86" s="349"/>
      <c r="J86" s="349"/>
      <c r="K86" s="342"/>
      <c r="L86" s="41"/>
      <c r="M86" s="349"/>
      <c r="N86" s="349"/>
      <c r="O86" s="349"/>
      <c r="P86" s="39"/>
      <c r="Q86" s="349"/>
      <c r="R86" s="342" t="s">
        <v>201</v>
      </c>
      <c r="S86" s="18"/>
      <c r="T86" s="78"/>
    </row>
    <row r="87" spans="1:20" s="13" customFormat="1" ht="26.25" customHeight="1" x14ac:dyDescent="0.25">
      <c r="A87" s="43"/>
      <c r="B87" s="81"/>
      <c r="C87" s="45"/>
      <c r="D87" s="357"/>
      <c r="E87" s="82"/>
      <c r="F87" s="46"/>
      <c r="G87" s="470"/>
      <c r="H87" s="46"/>
      <c r="I87" s="106"/>
      <c r="J87" s="106"/>
      <c r="K87" s="357"/>
      <c r="L87" s="61"/>
      <c r="M87" s="106"/>
      <c r="N87" s="106"/>
      <c r="O87" s="106"/>
      <c r="P87" s="44"/>
      <c r="Q87" s="106"/>
      <c r="R87" s="357" t="s">
        <v>296</v>
      </c>
      <c r="S87" s="10"/>
      <c r="T87" s="78"/>
    </row>
    <row r="88" spans="1:20" s="13" customFormat="1" ht="38.25" customHeight="1" x14ac:dyDescent="0.25">
      <c r="A88" s="359">
        <v>15</v>
      </c>
      <c r="B88" s="143" t="s">
        <v>189</v>
      </c>
      <c r="C88" s="340" t="s">
        <v>190</v>
      </c>
      <c r="D88" s="349" t="s">
        <v>191</v>
      </c>
      <c r="E88" s="80" t="s">
        <v>63</v>
      </c>
      <c r="F88" s="202">
        <v>43009</v>
      </c>
      <c r="G88" s="479" t="s">
        <v>284</v>
      </c>
      <c r="H88" s="40">
        <v>44560</v>
      </c>
      <c r="I88" s="349">
        <f>2020-2006</f>
        <v>14</v>
      </c>
      <c r="J88" s="349">
        <v>9</v>
      </c>
      <c r="K88" s="149" t="s">
        <v>192</v>
      </c>
      <c r="L88" s="41">
        <v>2007</v>
      </c>
      <c r="M88" s="41">
        <v>120</v>
      </c>
      <c r="N88" s="150" t="s">
        <v>39</v>
      </c>
      <c r="O88" s="349">
        <v>2011</v>
      </c>
      <c r="P88" s="39" t="s">
        <v>193</v>
      </c>
      <c r="Q88" s="162"/>
      <c r="R88" s="102" t="s">
        <v>194</v>
      </c>
      <c r="S88" s="203"/>
      <c r="T88" s="78"/>
    </row>
    <row r="89" spans="1:20" s="13" customFormat="1" ht="39" customHeight="1" x14ac:dyDescent="0.25">
      <c r="A89" s="359"/>
      <c r="B89" s="143"/>
      <c r="C89" s="340"/>
      <c r="D89" s="349"/>
      <c r="E89" s="80"/>
      <c r="F89" s="202"/>
      <c r="G89" s="461"/>
      <c r="H89" s="40"/>
      <c r="I89" s="349"/>
      <c r="J89" s="349"/>
      <c r="K89" s="149"/>
      <c r="L89" s="41"/>
      <c r="M89" s="41"/>
      <c r="N89" s="150"/>
      <c r="O89" s="349"/>
      <c r="P89" s="39"/>
      <c r="Q89" s="162"/>
      <c r="R89" s="243" t="s">
        <v>195</v>
      </c>
      <c r="S89" s="18"/>
      <c r="T89" s="103"/>
    </row>
    <row r="90" spans="1:20" s="13" customFormat="1" ht="39" customHeight="1" x14ac:dyDescent="0.25">
      <c r="A90" s="359"/>
      <c r="B90" s="143"/>
      <c r="C90" s="340"/>
      <c r="D90" s="349"/>
      <c r="E90" s="80"/>
      <c r="F90" s="202"/>
      <c r="G90" s="342"/>
      <c r="H90" s="40"/>
      <c r="I90" s="349"/>
      <c r="J90" s="349"/>
      <c r="K90" s="149"/>
      <c r="L90" s="41"/>
      <c r="M90" s="41"/>
      <c r="N90" s="150"/>
      <c r="O90" s="349"/>
      <c r="P90" s="39"/>
      <c r="Q90" s="162"/>
      <c r="R90" s="243" t="s">
        <v>196</v>
      </c>
      <c r="S90" s="203"/>
      <c r="T90" s="78"/>
    </row>
    <row r="91" spans="1:20" s="13" customFormat="1" ht="39" customHeight="1" x14ac:dyDescent="0.25">
      <c r="A91" s="359"/>
      <c r="B91" s="143"/>
      <c r="C91" s="340"/>
      <c r="D91" s="349"/>
      <c r="E91" s="80"/>
      <c r="F91" s="202"/>
      <c r="G91" s="342"/>
      <c r="H91" s="40"/>
      <c r="I91" s="349"/>
      <c r="J91" s="349"/>
      <c r="K91" s="149"/>
      <c r="L91" s="41"/>
      <c r="M91" s="41"/>
      <c r="N91" s="150"/>
      <c r="O91" s="349"/>
      <c r="P91" s="39"/>
      <c r="Q91" s="162"/>
      <c r="R91" s="243" t="s">
        <v>197</v>
      </c>
      <c r="S91" s="18"/>
      <c r="T91" s="103"/>
    </row>
    <row r="92" spans="1:20" s="13" customFormat="1" ht="39" customHeight="1" x14ac:dyDescent="0.25">
      <c r="A92" s="359"/>
      <c r="B92" s="143"/>
      <c r="C92" s="340"/>
      <c r="D92" s="349"/>
      <c r="E92" s="80"/>
      <c r="F92" s="40"/>
      <c r="G92" s="120"/>
      <c r="H92" s="40"/>
      <c r="I92" s="349"/>
      <c r="J92" s="349"/>
      <c r="K92" s="149"/>
      <c r="L92" s="41"/>
      <c r="M92" s="41"/>
      <c r="N92" s="150"/>
      <c r="O92" s="349"/>
      <c r="P92" s="39"/>
      <c r="Q92" s="162"/>
      <c r="R92" s="243" t="s">
        <v>198</v>
      </c>
      <c r="S92" s="203"/>
      <c r="T92" s="78"/>
    </row>
    <row r="93" spans="1:20" s="13" customFormat="1" ht="39" customHeight="1" x14ac:dyDescent="0.25">
      <c r="A93" s="359"/>
      <c r="B93" s="143"/>
      <c r="C93" s="340"/>
      <c r="D93" s="349"/>
      <c r="E93" s="80"/>
      <c r="F93" s="40"/>
      <c r="G93" s="120"/>
      <c r="H93" s="40"/>
      <c r="I93" s="349"/>
      <c r="J93" s="349"/>
      <c r="K93" s="149"/>
      <c r="L93" s="41"/>
      <c r="M93" s="41"/>
      <c r="N93" s="150"/>
      <c r="O93" s="349"/>
      <c r="P93" s="39"/>
      <c r="Q93" s="162"/>
      <c r="R93" s="243" t="s">
        <v>199</v>
      </c>
      <c r="S93" s="203"/>
      <c r="T93" s="78"/>
    </row>
    <row r="94" spans="1:20" s="13" customFormat="1" ht="39" customHeight="1" x14ac:dyDescent="0.25">
      <c r="A94" s="43"/>
      <c r="B94" s="205"/>
      <c r="C94" s="52"/>
      <c r="D94" s="106"/>
      <c r="E94" s="106"/>
      <c r="F94" s="46"/>
      <c r="G94" s="357"/>
      <c r="H94" s="46"/>
      <c r="I94" s="349"/>
      <c r="J94" s="106"/>
      <c r="K94" s="84"/>
      <c r="L94" s="61"/>
      <c r="M94" s="61"/>
      <c r="N94" s="85"/>
      <c r="O94" s="106"/>
      <c r="P94" s="39"/>
      <c r="Q94" s="106"/>
      <c r="R94" s="244" t="s">
        <v>297</v>
      </c>
      <c r="S94" s="203"/>
      <c r="T94" s="78"/>
    </row>
    <row r="95" spans="1:20" s="13" customFormat="1" ht="26.25" customHeight="1" x14ac:dyDescent="0.25">
      <c r="A95" s="358">
        <v>16</v>
      </c>
      <c r="B95" s="64" t="s">
        <v>202</v>
      </c>
      <c r="C95" s="339" t="s">
        <v>203</v>
      </c>
      <c r="D95" s="348" t="s">
        <v>204</v>
      </c>
      <c r="E95" s="348" t="s">
        <v>63</v>
      </c>
      <c r="F95" s="34">
        <v>44470</v>
      </c>
      <c r="G95" s="460" t="s">
        <v>283</v>
      </c>
      <c r="H95" s="34">
        <v>44560</v>
      </c>
      <c r="I95" s="348">
        <f>2021-2010</f>
        <v>11</v>
      </c>
      <c r="J95" s="348">
        <v>2</v>
      </c>
      <c r="K95" s="83" t="s">
        <v>205</v>
      </c>
      <c r="L95" s="35">
        <v>2011</v>
      </c>
      <c r="M95" s="35"/>
      <c r="N95" s="87" t="s">
        <v>41</v>
      </c>
      <c r="O95" s="348">
        <v>2012</v>
      </c>
      <c r="P95" s="460" t="s">
        <v>207</v>
      </c>
      <c r="Q95" s="348"/>
      <c r="R95" s="346" t="s">
        <v>208</v>
      </c>
      <c r="S95" s="77"/>
      <c r="T95" s="78"/>
    </row>
    <row r="96" spans="1:20" s="13" customFormat="1" ht="25.5" customHeight="1" x14ac:dyDescent="0.25">
      <c r="A96" s="359"/>
      <c r="B96" s="143"/>
      <c r="C96" s="340"/>
      <c r="D96" s="349"/>
      <c r="E96" s="349"/>
      <c r="F96" s="40"/>
      <c r="G96" s="461"/>
      <c r="H96" s="40"/>
      <c r="I96" s="349"/>
      <c r="J96" s="349"/>
      <c r="K96" s="149" t="s">
        <v>206</v>
      </c>
      <c r="L96" s="41">
        <v>2017</v>
      </c>
      <c r="M96" s="41"/>
      <c r="N96" s="150"/>
      <c r="O96" s="349"/>
      <c r="P96" s="461"/>
      <c r="Q96" s="349"/>
      <c r="R96" s="347" t="s">
        <v>209</v>
      </c>
      <c r="S96" s="18"/>
      <c r="T96" s="78"/>
    </row>
    <row r="97" spans="1:20" s="13" customFormat="1" ht="27.75" customHeight="1" x14ac:dyDescent="0.25">
      <c r="A97" s="359"/>
      <c r="B97" s="143"/>
      <c r="C97" s="340"/>
      <c r="D97" s="349"/>
      <c r="E97" s="349"/>
      <c r="F97" s="40"/>
      <c r="G97" s="461"/>
      <c r="H97" s="40"/>
      <c r="I97" s="349"/>
      <c r="J97" s="349"/>
      <c r="K97" s="149"/>
      <c r="L97" s="41"/>
      <c r="M97" s="41"/>
      <c r="N97" s="150"/>
      <c r="O97" s="349"/>
      <c r="P97" s="39"/>
      <c r="Q97" s="349"/>
      <c r="R97" s="347" t="s">
        <v>210</v>
      </c>
      <c r="S97" s="18"/>
      <c r="T97" s="78"/>
    </row>
    <row r="98" spans="1:20" s="13" customFormat="1" ht="32.25" customHeight="1" x14ac:dyDescent="0.25">
      <c r="A98" s="359"/>
      <c r="B98" s="143"/>
      <c r="C98" s="340"/>
      <c r="D98" s="349"/>
      <c r="E98" s="349"/>
      <c r="F98" s="40"/>
      <c r="G98" s="461"/>
      <c r="H98" s="40"/>
      <c r="I98" s="349"/>
      <c r="J98" s="349"/>
      <c r="K98" s="149"/>
      <c r="L98" s="41"/>
      <c r="M98" s="41"/>
      <c r="N98" s="150"/>
      <c r="O98" s="349"/>
      <c r="P98" s="39"/>
      <c r="Q98" s="349"/>
      <c r="R98" s="347" t="s">
        <v>211</v>
      </c>
      <c r="S98" s="18"/>
      <c r="T98" s="78"/>
    </row>
    <row r="99" spans="1:20" s="13" customFormat="1" ht="27.75" customHeight="1" x14ac:dyDescent="0.25">
      <c r="A99" s="359"/>
      <c r="B99" s="143"/>
      <c r="C99" s="340"/>
      <c r="D99" s="349"/>
      <c r="E99" s="349"/>
      <c r="F99" s="40"/>
      <c r="G99" s="461"/>
      <c r="H99" s="40"/>
      <c r="I99" s="349"/>
      <c r="J99" s="349"/>
      <c r="K99" s="149"/>
      <c r="L99" s="41"/>
      <c r="M99" s="41"/>
      <c r="N99" s="150"/>
      <c r="O99" s="349"/>
      <c r="P99" s="39"/>
      <c r="Q99" s="349"/>
      <c r="R99" s="347" t="s">
        <v>212</v>
      </c>
      <c r="S99" s="18"/>
      <c r="T99" s="78"/>
    </row>
    <row r="100" spans="1:20" s="13" customFormat="1" ht="27.75" customHeight="1" x14ac:dyDescent="0.25">
      <c r="A100" s="359"/>
      <c r="B100" s="143"/>
      <c r="C100" s="340"/>
      <c r="D100" s="349"/>
      <c r="E100" s="349"/>
      <c r="F100" s="40"/>
      <c r="G100" s="342"/>
      <c r="H100" s="40"/>
      <c r="I100" s="349"/>
      <c r="J100" s="349"/>
      <c r="K100" s="149"/>
      <c r="L100" s="41"/>
      <c r="M100" s="41"/>
      <c r="N100" s="150"/>
      <c r="O100" s="349"/>
      <c r="P100" s="39"/>
      <c r="Q100" s="349"/>
      <c r="R100" s="347" t="s">
        <v>213</v>
      </c>
      <c r="S100" s="203"/>
      <c r="T100" s="78"/>
    </row>
    <row r="101" spans="1:20" s="13" customFormat="1" ht="29.25" customHeight="1" x14ac:dyDescent="0.25">
      <c r="A101" s="359"/>
      <c r="B101" s="143"/>
      <c r="C101" s="340"/>
      <c r="D101" s="349"/>
      <c r="E101" s="349"/>
      <c r="F101" s="40"/>
      <c r="G101" s="342"/>
      <c r="H101" s="40"/>
      <c r="I101" s="349"/>
      <c r="J101" s="349"/>
      <c r="K101" s="149"/>
      <c r="L101" s="41"/>
      <c r="M101" s="41"/>
      <c r="N101" s="150"/>
      <c r="O101" s="349"/>
      <c r="P101" s="39"/>
      <c r="Q101" s="349"/>
      <c r="R101" s="347" t="s">
        <v>298</v>
      </c>
      <c r="S101" s="203"/>
      <c r="T101" s="78"/>
    </row>
    <row r="102" spans="1:20" s="13" customFormat="1" ht="29.25" customHeight="1" x14ac:dyDescent="0.25">
      <c r="A102" s="358">
        <v>17</v>
      </c>
      <c r="B102" s="20" t="s">
        <v>320</v>
      </c>
      <c r="C102" s="54" t="s">
        <v>321</v>
      </c>
      <c r="D102" s="460" t="s">
        <v>331</v>
      </c>
      <c r="E102" s="348" t="s">
        <v>89</v>
      </c>
      <c r="F102" s="34"/>
      <c r="G102" s="465" t="s">
        <v>172</v>
      </c>
      <c r="H102" s="34">
        <v>44652</v>
      </c>
      <c r="I102" s="348">
        <f>2021-2009</f>
        <v>12</v>
      </c>
      <c r="J102" s="348">
        <v>3</v>
      </c>
      <c r="K102" s="341"/>
      <c r="L102" s="330"/>
      <c r="M102" s="348"/>
      <c r="N102" s="348"/>
      <c r="O102" s="348"/>
      <c r="P102" s="460"/>
      <c r="Q102" s="348"/>
      <c r="R102" s="239" t="s">
        <v>322</v>
      </c>
      <c r="S102" s="36"/>
      <c r="T102" s="78"/>
    </row>
    <row r="103" spans="1:20" s="13" customFormat="1" ht="29.25" customHeight="1" x14ac:dyDescent="0.25">
      <c r="A103" s="359"/>
      <c r="B103" s="22"/>
      <c r="C103" s="47"/>
      <c r="D103" s="461"/>
      <c r="E103" s="349"/>
      <c r="F103" s="40"/>
      <c r="G103" s="466"/>
      <c r="H103" s="40"/>
      <c r="I103" s="349"/>
      <c r="J103" s="349"/>
      <c r="K103" s="342"/>
      <c r="L103" s="349"/>
      <c r="M103" s="349"/>
      <c r="N103" s="349"/>
      <c r="O103" s="50"/>
      <c r="P103" s="461"/>
      <c r="Q103" s="349"/>
      <c r="R103" s="230" t="s">
        <v>323</v>
      </c>
      <c r="S103" s="42"/>
      <c r="T103" s="78"/>
    </row>
    <row r="104" spans="1:20" s="13" customFormat="1" ht="29.25" customHeight="1" x14ac:dyDescent="0.25">
      <c r="A104" s="359"/>
      <c r="B104" s="22"/>
      <c r="C104" s="47"/>
      <c r="D104" s="349"/>
      <c r="E104" s="349"/>
      <c r="F104" s="40"/>
      <c r="G104" s="466"/>
      <c r="H104" s="40"/>
      <c r="I104" s="349"/>
      <c r="J104" s="349"/>
      <c r="K104" s="342"/>
      <c r="L104" s="349"/>
      <c r="M104" s="349"/>
      <c r="N104" s="349"/>
      <c r="O104" s="50"/>
      <c r="P104" s="39"/>
      <c r="Q104" s="349"/>
      <c r="R104" s="230"/>
      <c r="S104" s="42"/>
      <c r="T104" s="78"/>
    </row>
    <row r="105" spans="1:20" s="13" customFormat="1" ht="29.25" customHeight="1" x14ac:dyDescent="0.25">
      <c r="A105" s="359"/>
      <c r="B105" s="22"/>
      <c r="C105" s="47"/>
      <c r="D105" s="349"/>
      <c r="E105" s="349"/>
      <c r="F105" s="40"/>
      <c r="G105" s="343"/>
      <c r="H105" s="40"/>
      <c r="I105" s="349"/>
      <c r="J105" s="349"/>
      <c r="K105" s="342"/>
      <c r="L105" s="349"/>
      <c r="M105" s="349"/>
      <c r="N105" s="349"/>
      <c r="O105" s="50"/>
      <c r="P105" s="461"/>
      <c r="Q105" s="349"/>
      <c r="R105" s="230"/>
      <c r="S105" s="42"/>
      <c r="T105" s="78"/>
    </row>
    <row r="106" spans="1:20" s="13" customFormat="1" ht="29.25" customHeight="1" x14ac:dyDescent="0.25">
      <c r="A106" s="359"/>
      <c r="B106" s="22"/>
      <c r="C106" s="47"/>
      <c r="D106" s="349"/>
      <c r="E106" s="349"/>
      <c r="F106" s="40"/>
      <c r="G106" s="343"/>
      <c r="H106" s="40"/>
      <c r="I106" s="349"/>
      <c r="J106" s="349"/>
      <c r="K106" s="342"/>
      <c r="L106" s="349"/>
      <c r="M106" s="349"/>
      <c r="N106" s="349"/>
      <c r="O106" s="50"/>
      <c r="P106" s="471"/>
      <c r="Q106" s="349"/>
      <c r="R106" s="230"/>
      <c r="S106" s="42"/>
      <c r="T106" s="78"/>
    </row>
    <row r="107" spans="1:20" s="375" customFormat="1" ht="39" customHeight="1" x14ac:dyDescent="0.25">
      <c r="A107" s="372">
        <v>18</v>
      </c>
      <c r="B107" s="64" t="s">
        <v>324</v>
      </c>
      <c r="C107" s="431" t="s">
        <v>325</v>
      </c>
      <c r="D107" s="433" t="s">
        <v>326</v>
      </c>
      <c r="E107" s="433" t="s">
        <v>89</v>
      </c>
      <c r="F107" s="34"/>
      <c r="G107" s="460" t="s">
        <v>329</v>
      </c>
      <c r="H107" s="34">
        <v>44652</v>
      </c>
      <c r="I107" s="433">
        <v>12</v>
      </c>
      <c r="J107" s="433">
        <v>3</v>
      </c>
      <c r="K107" s="83"/>
      <c r="L107" s="35"/>
      <c r="M107" s="35"/>
      <c r="N107" s="87"/>
      <c r="O107" s="433"/>
      <c r="P107" s="33"/>
      <c r="Q107" s="433"/>
      <c r="R107" s="373" t="s">
        <v>327</v>
      </c>
      <c r="S107" s="204"/>
      <c r="T107" s="374"/>
    </row>
    <row r="108" spans="1:20" s="13" customFormat="1" ht="39" customHeight="1" x14ac:dyDescent="0.25">
      <c r="A108" s="430"/>
      <c r="B108" s="143"/>
      <c r="C108" s="432"/>
      <c r="D108" s="434"/>
      <c r="E108" s="434"/>
      <c r="F108" s="40"/>
      <c r="G108" s="461"/>
      <c r="H108" s="40"/>
      <c r="I108" s="434"/>
      <c r="J108" s="434"/>
      <c r="K108" s="149"/>
      <c r="L108" s="41"/>
      <c r="M108" s="41"/>
      <c r="N108" s="150"/>
      <c r="O108" s="434"/>
      <c r="P108" s="39"/>
      <c r="Q108" s="434"/>
      <c r="R108" s="371" t="s">
        <v>328</v>
      </c>
      <c r="S108" s="203"/>
      <c r="T108" s="78"/>
    </row>
    <row r="109" spans="1:20" s="13" customFormat="1" ht="39" customHeight="1" x14ac:dyDescent="0.25">
      <c r="A109" s="430"/>
      <c r="B109" s="143"/>
      <c r="C109" s="432"/>
      <c r="D109" s="434"/>
      <c r="E109" s="434"/>
      <c r="F109" s="40"/>
      <c r="G109" s="461"/>
      <c r="H109" s="40"/>
      <c r="I109" s="434"/>
      <c r="J109" s="434"/>
      <c r="K109" s="149"/>
      <c r="L109" s="41"/>
      <c r="M109" s="41"/>
      <c r="N109" s="150"/>
      <c r="O109" s="434"/>
      <c r="P109" s="39"/>
      <c r="Q109" s="434"/>
      <c r="R109" s="370"/>
      <c r="S109" s="203"/>
      <c r="T109" s="78"/>
    </row>
    <row r="110" spans="1:20" s="13" customFormat="1" ht="39" customHeight="1" x14ac:dyDescent="0.25">
      <c r="A110" s="430"/>
      <c r="B110" s="143"/>
      <c r="C110" s="432"/>
      <c r="D110" s="434"/>
      <c r="E110" s="434"/>
      <c r="F110" s="40"/>
      <c r="G110" s="461"/>
      <c r="H110" s="40"/>
      <c r="I110" s="434"/>
      <c r="J110" s="434"/>
      <c r="K110" s="149"/>
      <c r="L110" s="41"/>
      <c r="M110" s="41"/>
      <c r="N110" s="150"/>
      <c r="O110" s="434"/>
      <c r="P110" s="39"/>
      <c r="Q110" s="434"/>
      <c r="R110" s="370"/>
      <c r="S110" s="203"/>
      <c r="T110" s="78"/>
    </row>
    <row r="111" spans="1:20" s="13" customFormat="1" ht="39" customHeight="1" x14ac:dyDescent="0.25">
      <c r="A111" s="430"/>
      <c r="B111" s="143"/>
      <c r="C111" s="432"/>
      <c r="D111" s="434"/>
      <c r="E111" s="434"/>
      <c r="F111" s="40"/>
      <c r="G111" s="429"/>
      <c r="H111" s="40"/>
      <c r="I111" s="434"/>
      <c r="J111" s="434"/>
      <c r="K111" s="149"/>
      <c r="L111" s="41"/>
      <c r="M111" s="41"/>
      <c r="N111" s="150"/>
      <c r="O111" s="434"/>
      <c r="P111" s="39"/>
      <c r="Q111" s="434"/>
      <c r="R111" s="370"/>
      <c r="S111" s="203"/>
      <c r="T111" s="78"/>
    </row>
    <row r="112" spans="1:20" s="38" customFormat="1" ht="22.5" customHeight="1" x14ac:dyDescent="0.25">
      <c r="A112" s="475">
        <v>19</v>
      </c>
      <c r="B112" s="33" t="s">
        <v>55</v>
      </c>
      <c r="C112" s="447" t="s">
        <v>56</v>
      </c>
      <c r="D112" s="460" t="s">
        <v>57</v>
      </c>
      <c r="E112" s="449" t="s">
        <v>89</v>
      </c>
      <c r="F112" s="34">
        <v>43922</v>
      </c>
      <c r="G112" s="460" t="s">
        <v>286</v>
      </c>
      <c r="H112" s="32">
        <v>44560</v>
      </c>
      <c r="I112" s="449">
        <v>8</v>
      </c>
      <c r="J112" s="449"/>
      <c r="K112" s="33" t="s">
        <v>38</v>
      </c>
      <c r="L112" s="35">
        <v>2012</v>
      </c>
      <c r="M112" s="35"/>
      <c r="N112" s="348" t="s">
        <v>43</v>
      </c>
      <c r="O112" s="348">
        <v>2012</v>
      </c>
      <c r="P112" s="460" t="s">
        <v>58</v>
      </c>
      <c r="Q112" s="449">
        <v>33</v>
      </c>
      <c r="R112" s="33" t="s">
        <v>59</v>
      </c>
      <c r="S112" s="483"/>
      <c r="T112" s="31"/>
    </row>
    <row r="113" spans="1:20" s="38" customFormat="1" ht="31.5" customHeight="1" x14ac:dyDescent="0.25">
      <c r="A113" s="476"/>
      <c r="B113" s="39"/>
      <c r="C113" s="448"/>
      <c r="D113" s="461"/>
      <c r="E113" s="450"/>
      <c r="F113" s="40"/>
      <c r="G113" s="461"/>
      <c r="H113" s="21"/>
      <c r="I113" s="450"/>
      <c r="J113" s="450"/>
      <c r="K113" s="39"/>
      <c r="L113" s="41"/>
      <c r="M113" s="41"/>
      <c r="N113" s="349"/>
      <c r="O113" s="349"/>
      <c r="P113" s="461"/>
      <c r="Q113" s="450"/>
      <c r="R113" s="39" t="s">
        <v>60</v>
      </c>
      <c r="S113" s="484"/>
      <c r="T113" s="31"/>
    </row>
    <row r="114" spans="1:20" s="38" customFormat="1" ht="22.5" customHeight="1" x14ac:dyDescent="0.25">
      <c r="A114" s="476"/>
      <c r="B114" s="39"/>
      <c r="C114" s="448"/>
      <c r="D114" s="461"/>
      <c r="E114" s="450"/>
      <c r="F114" s="40"/>
      <c r="G114" s="461"/>
      <c r="H114" s="21"/>
      <c r="I114" s="450"/>
      <c r="J114" s="450"/>
      <c r="K114" s="39"/>
      <c r="L114" s="41"/>
      <c r="M114" s="41"/>
      <c r="N114" s="349" t="s">
        <v>41</v>
      </c>
      <c r="O114" s="349">
        <v>2011</v>
      </c>
      <c r="P114" s="461" t="s">
        <v>99</v>
      </c>
      <c r="Q114" s="450"/>
      <c r="R114" s="39" t="s">
        <v>61</v>
      </c>
      <c r="S114" s="484"/>
      <c r="T114" s="37"/>
    </row>
    <row r="115" spans="1:20" s="38" customFormat="1" ht="22.5" customHeight="1" x14ac:dyDescent="0.25">
      <c r="A115" s="476"/>
      <c r="B115" s="39"/>
      <c r="C115" s="448"/>
      <c r="D115" s="461"/>
      <c r="E115" s="450"/>
      <c r="F115" s="40"/>
      <c r="G115" s="461"/>
      <c r="H115" s="21"/>
      <c r="I115" s="450"/>
      <c r="J115" s="450"/>
      <c r="K115" s="39"/>
      <c r="L115" s="41"/>
      <c r="M115" s="41"/>
      <c r="N115" s="349"/>
      <c r="O115" s="349"/>
      <c r="P115" s="461"/>
      <c r="Q115" s="450"/>
      <c r="R115" s="39" t="s">
        <v>62</v>
      </c>
      <c r="S115" s="484"/>
      <c r="T115" s="37"/>
    </row>
    <row r="116" spans="1:20" s="38" customFormat="1" ht="39" customHeight="1" x14ac:dyDescent="0.25">
      <c r="A116" s="476"/>
      <c r="B116" s="39"/>
      <c r="C116" s="448"/>
      <c r="D116" s="461"/>
      <c r="E116" s="450"/>
      <c r="F116" s="47"/>
      <c r="G116" s="461"/>
      <c r="H116" s="21"/>
      <c r="I116" s="450"/>
      <c r="J116" s="450"/>
      <c r="K116" s="39"/>
      <c r="L116" s="48"/>
      <c r="M116" s="48"/>
      <c r="N116" s="39"/>
      <c r="O116" s="22"/>
      <c r="P116" s="461"/>
      <c r="Q116" s="450"/>
      <c r="R116" s="39" t="s">
        <v>188</v>
      </c>
      <c r="S116" s="484"/>
      <c r="T116" s="37"/>
    </row>
    <row r="117" spans="1:20" s="38" customFormat="1" ht="39" customHeight="1" x14ac:dyDescent="0.25">
      <c r="A117" s="359"/>
      <c r="B117" s="331"/>
      <c r="C117" s="340"/>
      <c r="D117" s="342"/>
      <c r="E117" s="334"/>
      <c r="F117" s="47"/>
      <c r="G117" s="342"/>
      <c r="H117" s="21"/>
      <c r="I117" s="345"/>
      <c r="J117" s="345"/>
      <c r="K117" s="39"/>
      <c r="L117" s="48"/>
      <c r="M117" s="48"/>
      <c r="N117" s="39"/>
      <c r="O117" s="22"/>
      <c r="P117" s="342"/>
      <c r="Q117" s="335"/>
      <c r="R117" s="331" t="s">
        <v>299</v>
      </c>
      <c r="S117" s="351"/>
      <c r="T117" s="332"/>
    </row>
    <row r="118" spans="1:20" s="13" customFormat="1" ht="27" customHeight="1" x14ac:dyDescent="0.25">
      <c r="A118" s="43"/>
      <c r="B118" s="72"/>
      <c r="C118" s="52"/>
      <c r="D118" s="106"/>
      <c r="E118" s="82"/>
      <c r="F118" s="46"/>
      <c r="G118" s="357"/>
      <c r="H118" s="46"/>
      <c r="I118" s="106"/>
      <c r="J118" s="106"/>
      <c r="K118" s="84"/>
      <c r="L118" s="61"/>
      <c r="M118" s="61"/>
      <c r="N118" s="85"/>
      <c r="O118" s="106"/>
      <c r="P118" s="44"/>
      <c r="Q118" s="101"/>
      <c r="R118" s="102"/>
      <c r="S118" s="18"/>
      <c r="T118" s="103"/>
    </row>
    <row r="119" spans="1:20" s="13" customFormat="1" ht="40.5" customHeight="1" x14ac:dyDescent="0.25">
      <c r="A119" s="358">
        <v>20</v>
      </c>
      <c r="B119" s="86" t="s">
        <v>100</v>
      </c>
      <c r="C119" s="346" t="s">
        <v>267</v>
      </c>
      <c r="D119" s="341" t="s">
        <v>101</v>
      </c>
      <c r="E119" s="348" t="s">
        <v>89</v>
      </c>
      <c r="F119" s="185">
        <v>44105</v>
      </c>
      <c r="G119" s="480" t="s">
        <v>283</v>
      </c>
      <c r="H119" s="34">
        <v>44560</v>
      </c>
      <c r="I119" s="348">
        <f>2021-2009</f>
        <v>12</v>
      </c>
      <c r="J119" s="348">
        <v>2</v>
      </c>
      <c r="K119" s="83" t="s">
        <v>114</v>
      </c>
      <c r="L119" s="35">
        <v>2010</v>
      </c>
      <c r="M119" s="35"/>
      <c r="N119" s="87" t="s">
        <v>43</v>
      </c>
      <c r="O119" s="348">
        <v>2013</v>
      </c>
      <c r="P119" s="33" t="s">
        <v>102</v>
      </c>
      <c r="Q119" s="76">
        <v>39</v>
      </c>
      <c r="R119" s="341" t="s">
        <v>103</v>
      </c>
      <c r="S119" s="200"/>
      <c r="T119" s="201"/>
    </row>
    <row r="120" spans="1:20" s="161" customFormat="1" ht="36.75" customHeight="1" x14ac:dyDescent="0.25">
      <c r="A120" s="166"/>
      <c r="B120" s="167"/>
      <c r="C120" s="168"/>
      <c r="D120" s="169"/>
      <c r="E120" s="170"/>
      <c r="F120" s="186"/>
      <c r="G120" s="481"/>
      <c r="H120" s="171"/>
      <c r="I120" s="170"/>
      <c r="J120" s="170"/>
      <c r="K120" s="172" t="s">
        <v>113</v>
      </c>
      <c r="L120" s="173">
        <v>2019</v>
      </c>
      <c r="M120" s="170"/>
      <c r="N120" s="170"/>
      <c r="O120" s="170"/>
      <c r="P120" s="169"/>
      <c r="Q120" s="170"/>
      <c r="R120" s="405" t="s">
        <v>187</v>
      </c>
      <c r="S120" s="199"/>
      <c r="T120" s="198"/>
    </row>
    <row r="121" spans="1:20" s="163" customFormat="1" ht="31.5" customHeight="1" x14ac:dyDescent="0.25">
      <c r="A121" s="175"/>
      <c r="B121" s="177"/>
      <c r="C121" s="159"/>
      <c r="D121" s="181"/>
      <c r="E121" s="183"/>
      <c r="F121" s="187"/>
      <c r="G121" s="481"/>
      <c r="H121" s="189"/>
      <c r="I121" s="160"/>
      <c r="J121" s="187"/>
      <c r="K121" s="191"/>
      <c r="L121" s="192"/>
      <c r="M121" s="187"/>
      <c r="N121" s="187"/>
      <c r="O121" s="187"/>
      <c r="P121" s="179"/>
      <c r="Q121" s="187"/>
      <c r="R121" s="336" t="s">
        <v>300</v>
      </c>
      <c r="S121" s="225"/>
    </row>
    <row r="122" spans="1:20" s="163" customFormat="1" ht="31.5" customHeight="1" x14ac:dyDescent="0.25">
      <c r="A122" s="175"/>
      <c r="B122" s="177"/>
      <c r="C122" s="159"/>
      <c r="D122" s="181"/>
      <c r="E122" s="183"/>
      <c r="F122" s="160"/>
      <c r="G122" s="481"/>
      <c r="H122" s="337"/>
      <c r="I122" s="170"/>
      <c r="J122" s="160"/>
      <c r="K122" s="338"/>
      <c r="L122" s="276"/>
      <c r="M122" s="187"/>
      <c r="N122" s="187"/>
      <c r="O122" s="187"/>
      <c r="P122" s="428"/>
      <c r="Q122" s="160"/>
      <c r="R122" s="194"/>
      <c r="S122" s="196"/>
    </row>
    <row r="123" spans="1:20" s="161" customFormat="1" ht="31.5" customHeight="1" x14ac:dyDescent="0.25">
      <c r="A123" s="175"/>
      <c r="B123" s="177"/>
      <c r="C123" s="278"/>
      <c r="D123" s="181"/>
      <c r="E123" s="183"/>
      <c r="F123" s="160"/>
      <c r="G123" s="481"/>
      <c r="H123" s="279"/>
      <c r="I123" s="187"/>
      <c r="J123" s="187"/>
      <c r="K123" s="280"/>
      <c r="L123" s="276"/>
      <c r="M123" s="183"/>
      <c r="N123" s="183"/>
      <c r="O123" s="183"/>
      <c r="P123" s="181"/>
      <c r="Q123" s="160"/>
      <c r="R123" s="194"/>
      <c r="S123" s="197"/>
      <c r="T123" s="198"/>
    </row>
    <row r="124" spans="1:20" s="163" customFormat="1" ht="36.75" customHeight="1" x14ac:dyDescent="0.25">
      <c r="A124" s="285">
        <v>21</v>
      </c>
      <c r="B124" s="288" t="s">
        <v>275</v>
      </c>
      <c r="C124" s="407" t="s">
        <v>276</v>
      </c>
      <c r="D124" s="404" t="s">
        <v>277</v>
      </c>
      <c r="E124" s="300" t="s">
        <v>278</v>
      </c>
      <c r="F124" s="415">
        <v>44105</v>
      </c>
      <c r="G124" s="460" t="s">
        <v>287</v>
      </c>
      <c r="H124" s="415">
        <v>44560</v>
      </c>
      <c r="I124" s="300">
        <v>9</v>
      </c>
      <c r="J124" s="300">
        <v>8</v>
      </c>
      <c r="K124" s="288"/>
      <c r="L124" s="300"/>
      <c r="M124" s="300"/>
      <c r="N124" s="300" t="s">
        <v>39</v>
      </c>
      <c r="O124" s="300">
        <v>2015</v>
      </c>
      <c r="P124" s="404" t="s">
        <v>279</v>
      </c>
      <c r="Q124" s="292"/>
      <c r="R124" s="408" t="s">
        <v>280</v>
      </c>
      <c r="S124" s="277"/>
    </row>
    <row r="125" spans="1:20" s="163" customFormat="1" ht="28.5" customHeight="1" x14ac:dyDescent="0.25">
      <c r="A125" s="287"/>
      <c r="B125" s="172"/>
      <c r="C125" s="406"/>
      <c r="D125" s="405"/>
      <c r="E125" s="173"/>
      <c r="F125" s="416"/>
      <c r="G125" s="461"/>
      <c r="H125" s="416"/>
      <c r="I125" s="173"/>
      <c r="J125" s="173"/>
      <c r="K125" s="299"/>
      <c r="L125" s="173"/>
      <c r="M125" s="173"/>
      <c r="N125" s="173"/>
      <c r="O125" s="417"/>
      <c r="P125" s="355"/>
      <c r="Q125" s="284"/>
      <c r="R125" s="409" t="s">
        <v>301</v>
      </c>
      <c r="S125" s="277"/>
    </row>
    <row r="126" spans="1:20" s="163" customFormat="1" ht="28.5" customHeight="1" x14ac:dyDescent="0.25">
      <c r="A126" s="287"/>
      <c r="B126" s="172"/>
      <c r="C126" s="354"/>
      <c r="D126" s="355"/>
      <c r="E126" s="284"/>
      <c r="F126" s="282"/>
      <c r="G126" s="342"/>
      <c r="H126" s="283"/>
      <c r="I126" s="284"/>
      <c r="J126" s="284"/>
      <c r="K126" s="299"/>
      <c r="L126" s="173"/>
      <c r="M126" s="284"/>
      <c r="N126" s="284"/>
      <c r="O126" s="298"/>
      <c r="P126" s="355"/>
      <c r="Q126" s="284"/>
      <c r="R126" s="409" t="s">
        <v>302</v>
      </c>
      <c r="S126" s="277"/>
    </row>
    <row r="127" spans="1:20" s="163" customFormat="1" ht="24" customHeight="1" x14ac:dyDescent="0.25">
      <c r="A127" s="286"/>
      <c r="B127" s="289"/>
      <c r="C127" s="290"/>
      <c r="D127" s="291"/>
      <c r="E127" s="293"/>
      <c r="F127" s="295"/>
      <c r="G127" s="357"/>
      <c r="H127" s="297"/>
      <c r="I127" s="293"/>
      <c r="J127" s="293"/>
      <c r="K127" s="289"/>
      <c r="L127" s="301"/>
      <c r="M127" s="293"/>
      <c r="N127" s="293"/>
      <c r="O127" s="293"/>
      <c r="P127" s="291"/>
      <c r="Q127" s="293"/>
      <c r="R127" s="414" t="s">
        <v>303</v>
      </c>
      <c r="S127" s="277"/>
    </row>
    <row r="128" spans="1:20" s="13" customFormat="1" ht="48.75" customHeight="1" x14ac:dyDescent="0.25">
      <c r="A128" s="281">
        <v>22</v>
      </c>
      <c r="B128" s="143" t="s">
        <v>226</v>
      </c>
      <c r="C128" s="340" t="s">
        <v>227</v>
      </c>
      <c r="D128" s="349" t="s">
        <v>228</v>
      </c>
      <c r="E128" s="80" t="s">
        <v>225</v>
      </c>
      <c r="F128" s="40">
        <v>44166</v>
      </c>
      <c r="G128" s="461" t="s">
        <v>308</v>
      </c>
      <c r="H128" s="40">
        <v>44200</v>
      </c>
      <c r="I128" s="349">
        <v>0</v>
      </c>
      <c r="J128" s="349">
        <v>3</v>
      </c>
      <c r="K128" s="149"/>
      <c r="L128" s="41"/>
      <c r="M128" s="41"/>
      <c r="N128" s="150" t="s">
        <v>39</v>
      </c>
      <c r="O128" s="349">
        <v>2017</v>
      </c>
      <c r="P128" s="39" t="s">
        <v>230</v>
      </c>
      <c r="Q128" s="162"/>
      <c r="R128" s="347" t="s">
        <v>376</v>
      </c>
      <c r="S128" s="203"/>
      <c r="T128" s="78"/>
    </row>
    <row r="129" spans="1:22" s="13" customFormat="1" ht="28.5" customHeight="1" x14ac:dyDescent="0.25">
      <c r="A129" s="359"/>
      <c r="B129" s="143"/>
      <c r="C129" s="340"/>
      <c r="D129" s="349"/>
      <c r="E129" s="80"/>
      <c r="F129" s="40"/>
      <c r="G129" s="461"/>
      <c r="H129" s="40"/>
      <c r="I129" s="349"/>
      <c r="J129" s="349"/>
      <c r="K129" s="149"/>
      <c r="L129" s="41"/>
      <c r="M129" s="41"/>
      <c r="N129" s="150"/>
      <c r="O129" s="349"/>
      <c r="P129" s="39"/>
      <c r="Q129" s="162"/>
      <c r="R129" s="102"/>
      <c r="S129" s="203"/>
      <c r="T129" s="78"/>
    </row>
    <row r="130" spans="1:22" s="13" customFormat="1" ht="26.25" customHeight="1" x14ac:dyDescent="0.25">
      <c r="A130" s="43"/>
      <c r="B130" s="205"/>
      <c r="D130" s="106"/>
      <c r="E130" s="106"/>
      <c r="F130" s="46"/>
      <c r="G130" s="357"/>
      <c r="H130" s="46"/>
      <c r="I130" s="349"/>
      <c r="J130" s="106"/>
      <c r="K130" s="84"/>
      <c r="L130" s="61"/>
      <c r="M130" s="41"/>
      <c r="N130" s="85"/>
      <c r="O130" s="106"/>
      <c r="P130" s="39"/>
      <c r="Q130" s="106"/>
      <c r="R130" s="45"/>
      <c r="S130" s="203"/>
      <c r="T130" s="78"/>
    </row>
    <row r="131" spans="1:22" s="13" customFormat="1" ht="48.75" customHeight="1" x14ac:dyDescent="0.25">
      <c r="A131" s="359">
        <v>23</v>
      </c>
      <c r="B131" s="86" t="s">
        <v>231</v>
      </c>
      <c r="C131" s="339" t="s">
        <v>232</v>
      </c>
      <c r="D131" s="349" t="s">
        <v>233</v>
      </c>
      <c r="E131" s="80" t="s">
        <v>225</v>
      </c>
      <c r="F131" s="40">
        <f>F128</f>
        <v>44166</v>
      </c>
      <c r="G131" s="485" t="s">
        <v>307</v>
      </c>
      <c r="H131" s="40">
        <f>H128</f>
        <v>44200</v>
      </c>
      <c r="I131" s="348">
        <v>0</v>
      </c>
      <c r="J131" s="349">
        <v>3</v>
      </c>
      <c r="K131" s="149"/>
      <c r="L131" s="41"/>
      <c r="M131" s="35"/>
      <c r="N131" s="150" t="s">
        <v>39</v>
      </c>
      <c r="O131" s="349">
        <v>2015</v>
      </c>
      <c r="P131" s="33" t="s">
        <v>234</v>
      </c>
      <c r="Q131" s="162"/>
      <c r="R131" s="102" t="s">
        <v>375</v>
      </c>
      <c r="S131" s="204"/>
      <c r="T131" s="78"/>
    </row>
    <row r="132" spans="1:22" s="13" customFormat="1" ht="48.75" customHeight="1" x14ac:dyDescent="0.25">
      <c r="A132" s="359"/>
      <c r="B132" s="143"/>
      <c r="C132" s="340"/>
      <c r="D132" s="349"/>
      <c r="E132" s="80"/>
      <c r="F132" s="40"/>
      <c r="G132" s="486"/>
      <c r="H132" s="40"/>
      <c r="I132" s="349"/>
      <c r="J132" s="349"/>
      <c r="K132" s="149"/>
      <c r="L132" s="41"/>
      <c r="M132" s="41"/>
      <c r="N132" s="150"/>
      <c r="O132" s="349"/>
      <c r="P132" s="39"/>
      <c r="Q132" s="162"/>
      <c r="R132" s="102"/>
      <c r="S132" s="203"/>
      <c r="T132" s="78"/>
    </row>
    <row r="133" spans="1:22" s="13" customFormat="1" ht="26.25" customHeight="1" x14ac:dyDescent="0.25">
      <c r="A133" s="359"/>
      <c r="B133" s="143"/>
      <c r="C133" s="340"/>
      <c r="D133" s="349"/>
      <c r="E133" s="106"/>
      <c r="F133" s="223"/>
      <c r="G133" s="487"/>
      <c r="H133" s="40"/>
      <c r="I133" s="349"/>
      <c r="J133" s="106"/>
      <c r="K133" s="84"/>
      <c r="L133" s="41"/>
      <c r="M133" s="41"/>
      <c r="N133" s="150"/>
      <c r="O133" s="349"/>
      <c r="P133" s="44"/>
      <c r="Q133" s="162"/>
      <c r="R133" s="102"/>
      <c r="S133" s="203"/>
      <c r="T133" s="78"/>
    </row>
    <row r="134" spans="1:22" s="13" customFormat="1" ht="48.75" customHeight="1" x14ac:dyDescent="0.25">
      <c r="A134" s="358">
        <v>24</v>
      </c>
      <c r="B134" s="86" t="s">
        <v>236</v>
      </c>
      <c r="C134" s="339" t="s">
        <v>238</v>
      </c>
      <c r="D134" s="348" t="s">
        <v>237</v>
      </c>
      <c r="E134" s="80" t="s">
        <v>225</v>
      </c>
      <c r="F134" s="202">
        <f>F131</f>
        <v>44166</v>
      </c>
      <c r="G134" s="460" t="s">
        <v>239</v>
      </c>
      <c r="H134" s="34">
        <f>H131</f>
        <v>44200</v>
      </c>
      <c r="I134" s="348">
        <v>0</v>
      </c>
      <c r="J134" s="349">
        <v>3</v>
      </c>
      <c r="K134" s="149"/>
      <c r="L134" s="35"/>
      <c r="M134" s="35"/>
      <c r="N134" s="87" t="s">
        <v>39</v>
      </c>
      <c r="O134" s="348">
        <v>2016</v>
      </c>
      <c r="P134" s="39" t="s">
        <v>240</v>
      </c>
      <c r="Q134" s="348"/>
      <c r="R134" s="346" t="s">
        <v>374</v>
      </c>
      <c r="S134" s="204"/>
      <c r="T134" s="78"/>
    </row>
    <row r="135" spans="1:22" s="13" customFormat="1" ht="48.75" customHeight="1" x14ac:dyDescent="0.25">
      <c r="A135" s="359"/>
      <c r="B135" s="143"/>
      <c r="C135" s="340"/>
      <c r="D135" s="349"/>
      <c r="E135" s="80"/>
      <c r="F135" s="202"/>
      <c r="G135" s="461"/>
      <c r="H135" s="40"/>
      <c r="I135" s="349"/>
      <c r="J135" s="349"/>
      <c r="K135" s="149"/>
      <c r="L135" s="41"/>
      <c r="M135" s="41"/>
      <c r="N135" s="150"/>
      <c r="O135" s="349"/>
      <c r="P135" s="39"/>
      <c r="Q135" s="162"/>
      <c r="R135" s="102"/>
      <c r="S135" s="203"/>
      <c r="T135" s="78"/>
    </row>
    <row r="136" spans="1:22" s="13" customFormat="1" ht="36.75" customHeight="1" x14ac:dyDescent="0.25">
      <c r="A136" s="43"/>
      <c r="B136" s="205"/>
      <c r="C136" s="340"/>
      <c r="D136" s="349"/>
      <c r="E136" s="80"/>
      <c r="F136" s="46"/>
      <c r="G136" s="461"/>
      <c r="H136" s="40"/>
      <c r="I136" s="106"/>
      <c r="J136" s="349"/>
      <c r="K136" s="84"/>
      <c r="L136" s="41"/>
      <c r="M136" s="61"/>
      <c r="N136" s="85"/>
      <c r="O136" s="349"/>
      <c r="P136" s="39"/>
      <c r="Q136" s="162"/>
      <c r="R136" s="102"/>
      <c r="S136" s="10"/>
      <c r="T136" s="103"/>
      <c r="V136" s="78"/>
    </row>
    <row r="137" spans="1:22" s="13" customFormat="1" ht="48.75" customHeight="1" x14ac:dyDescent="0.25">
      <c r="A137" s="359">
        <v>25</v>
      </c>
      <c r="B137" s="143" t="s">
        <v>242</v>
      </c>
      <c r="C137" s="339" t="s">
        <v>243</v>
      </c>
      <c r="D137" s="348" t="s">
        <v>244</v>
      </c>
      <c r="E137" s="348" t="s">
        <v>225</v>
      </c>
      <c r="F137" s="40">
        <f>F134</f>
        <v>44166</v>
      </c>
      <c r="G137" s="460" t="s">
        <v>306</v>
      </c>
      <c r="H137" s="34">
        <f>H134</f>
        <v>44200</v>
      </c>
      <c r="I137" s="349">
        <v>0</v>
      </c>
      <c r="J137" s="348">
        <v>3</v>
      </c>
      <c r="K137" s="149"/>
      <c r="L137" s="35"/>
      <c r="M137" s="41"/>
      <c r="N137" s="150" t="s">
        <v>39</v>
      </c>
      <c r="O137" s="348">
        <v>2019</v>
      </c>
      <c r="P137" s="33" t="s">
        <v>245</v>
      </c>
      <c r="Q137" s="348"/>
      <c r="R137" s="346" t="s">
        <v>373</v>
      </c>
      <c r="S137" s="77"/>
      <c r="T137" s="103"/>
    </row>
    <row r="138" spans="1:22" s="13" customFormat="1" ht="48.75" customHeight="1" x14ac:dyDescent="0.25">
      <c r="A138" s="359"/>
      <c r="B138" s="147"/>
      <c r="C138" s="340"/>
      <c r="D138" s="349"/>
      <c r="E138" s="80"/>
      <c r="F138" s="202"/>
      <c r="G138" s="461"/>
      <c r="H138" s="40"/>
      <c r="I138" s="349"/>
      <c r="J138" s="349"/>
      <c r="K138" s="149"/>
      <c r="L138" s="41"/>
      <c r="M138" s="41"/>
      <c r="N138" s="150"/>
      <c r="O138" s="349"/>
      <c r="P138" s="39"/>
      <c r="Q138" s="162"/>
      <c r="R138" s="102"/>
      <c r="S138" s="18"/>
      <c r="T138" s="103"/>
    </row>
    <row r="139" spans="1:22" s="13" customFormat="1" ht="48.75" customHeight="1" x14ac:dyDescent="0.25">
      <c r="A139" s="43"/>
      <c r="B139" s="205"/>
      <c r="C139" s="340"/>
      <c r="D139" s="349"/>
      <c r="E139" s="80"/>
      <c r="F139" s="202"/>
      <c r="G139" s="357"/>
      <c r="H139" s="46"/>
      <c r="I139" s="349"/>
      <c r="J139" s="349"/>
      <c r="K139" s="149"/>
      <c r="L139" s="41"/>
      <c r="M139" s="41"/>
      <c r="N139" s="150"/>
      <c r="O139" s="106"/>
      <c r="P139" s="44"/>
      <c r="Q139" s="106"/>
      <c r="R139" s="102"/>
      <c r="S139" s="10"/>
      <c r="T139" s="103"/>
    </row>
    <row r="140" spans="1:22" s="13" customFormat="1" ht="40.5" customHeight="1" x14ac:dyDescent="0.25">
      <c r="A140" s="358">
        <v>26</v>
      </c>
      <c r="B140" s="86" t="s">
        <v>332</v>
      </c>
      <c r="C140" s="346" t="s">
        <v>333</v>
      </c>
      <c r="D140" s="341" t="s">
        <v>334</v>
      </c>
      <c r="E140" s="348" t="s">
        <v>225</v>
      </c>
      <c r="F140" s="185">
        <v>44621</v>
      </c>
      <c r="G140" s="480" t="s">
        <v>335</v>
      </c>
      <c r="H140" s="34">
        <v>44621</v>
      </c>
      <c r="I140" s="348">
        <v>0</v>
      </c>
      <c r="J140" s="348">
        <v>0</v>
      </c>
      <c r="K140" s="83"/>
      <c r="L140" s="35"/>
      <c r="M140" s="35"/>
      <c r="N140" s="87" t="s">
        <v>39</v>
      </c>
      <c r="O140" s="348">
        <v>2018</v>
      </c>
      <c r="P140" s="33" t="s">
        <v>336</v>
      </c>
      <c r="Q140" s="76"/>
      <c r="R140" s="341" t="s">
        <v>337</v>
      </c>
      <c r="S140" s="200"/>
      <c r="T140" s="201"/>
    </row>
    <row r="141" spans="1:22" s="161" customFormat="1" ht="36.75" customHeight="1" x14ac:dyDescent="0.25">
      <c r="A141" s="166"/>
      <c r="B141" s="167"/>
      <c r="C141" s="168"/>
      <c r="D141" s="169"/>
      <c r="E141" s="170"/>
      <c r="F141" s="186"/>
      <c r="G141" s="481"/>
      <c r="H141" s="171"/>
      <c r="I141" s="170"/>
      <c r="J141" s="170"/>
      <c r="K141" s="172"/>
      <c r="L141" s="173"/>
      <c r="M141" s="170"/>
      <c r="N141" s="170"/>
      <c r="O141" s="170"/>
      <c r="P141" s="169"/>
      <c r="Q141" s="170"/>
      <c r="R141" s="355"/>
      <c r="S141" s="199"/>
      <c r="T141" s="198"/>
    </row>
    <row r="142" spans="1:22" s="163" customFormat="1" ht="31.5" customHeight="1" x14ac:dyDescent="0.25">
      <c r="A142" s="175"/>
      <c r="B142" s="177"/>
      <c r="C142" s="159"/>
      <c r="D142" s="181"/>
      <c r="E142" s="183"/>
      <c r="F142" s="187"/>
      <c r="G142" s="481"/>
      <c r="H142" s="189"/>
      <c r="I142" s="160"/>
      <c r="J142" s="187"/>
      <c r="K142" s="191"/>
      <c r="L142" s="192"/>
      <c r="M142" s="187"/>
      <c r="N142" s="187"/>
      <c r="O142" s="187"/>
      <c r="P142" s="179"/>
      <c r="Q142" s="187"/>
      <c r="R142" s="194"/>
      <c r="S142" s="196"/>
      <c r="T142" s="224"/>
    </row>
    <row r="143" spans="1:22" s="161" customFormat="1" ht="31.5" customHeight="1" x14ac:dyDescent="0.25">
      <c r="A143" s="176"/>
      <c r="B143" s="178"/>
      <c r="C143" s="180"/>
      <c r="D143" s="182"/>
      <c r="E143" s="184"/>
      <c r="F143" s="164"/>
      <c r="G143" s="482"/>
      <c r="H143" s="188"/>
      <c r="I143" s="190"/>
      <c r="J143" s="190"/>
      <c r="K143" s="193"/>
      <c r="L143" s="165"/>
      <c r="M143" s="184"/>
      <c r="N143" s="184"/>
      <c r="O143" s="184"/>
      <c r="P143" s="182"/>
      <c r="Q143" s="164"/>
      <c r="R143" s="195"/>
      <c r="S143" s="197"/>
      <c r="T143" s="198"/>
    </row>
    <row r="144" spans="1:22" s="13" customFormat="1" ht="40.5" customHeight="1" x14ac:dyDescent="0.25">
      <c r="A144" s="398">
        <v>27</v>
      </c>
      <c r="B144" s="86" t="s">
        <v>338</v>
      </c>
      <c r="C144" s="380" t="s">
        <v>339</v>
      </c>
      <c r="D144" s="388" t="s">
        <v>340</v>
      </c>
      <c r="E144" s="390" t="s">
        <v>225</v>
      </c>
      <c r="F144" s="185">
        <v>44621</v>
      </c>
      <c r="G144" s="480" t="s">
        <v>371</v>
      </c>
      <c r="H144" s="34">
        <v>44621</v>
      </c>
      <c r="I144" s="390">
        <v>0</v>
      </c>
      <c r="J144" s="390">
        <v>0</v>
      </c>
      <c r="K144" s="83"/>
      <c r="L144" s="35"/>
      <c r="M144" s="35"/>
      <c r="N144" s="87" t="s">
        <v>39</v>
      </c>
      <c r="O144" s="390">
        <v>2017</v>
      </c>
      <c r="P144" s="33" t="s">
        <v>341</v>
      </c>
      <c r="Q144" s="76"/>
      <c r="R144" s="388" t="s">
        <v>337</v>
      </c>
      <c r="S144" s="200"/>
      <c r="T144" s="201"/>
    </row>
    <row r="145" spans="1:20" s="161" customFormat="1" ht="36.75" customHeight="1" x14ac:dyDescent="0.25">
      <c r="A145" s="166"/>
      <c r="B145" s="167"/>
      <c r="C145" s="168"/>
      <c r="D145" s="169"/>
      <c r="E145" s="170"/>
      <c r="F145" s="186"/>
      <c r="G145" s="481"/>
      <c r="H145" s="171"/>
      <c r="I145" s="170"/>
      <c r="J145" s="170"/>
      <c r="K145" s="172"/>
      <c r="L145" s="173"/>
      <c r="M145" s="170"/>
      <c r="N145" s="170"/>
      <c r="O145" s="170"/>
      <c r="P145" s="169"/>
      <c r="Q145" s="170"/>
      <c r="R145" s="387"/>
      <c r="S145" s="199"/>
      <c r="T145" s="198"/>
    </row>
    <row r="146" spans="1:20" s="163" customFormat="1" ht="31.5" customHeight="1" x14ac:dyDescent="0.25">
      <c r="A146" s="175"/>
      <c r="B146" s="177"/>
      <c r="C146" s="159"/>
      <c r="D146" s="181"/>
      <c r="E146" s="183"/>
      <c r="F146" s="187"/>
      <c r="G146" s="481"/>
      <c r="H146" s="189"/>
      <c r="I146" s="160"/>
      <c r="J146" s="187"/>
      <c r="K146" s="191"/>
      <c r="L146" s="192"/>
      <c r="M146" s="187"/>
      <c r="N146" s="187"/>
      <c r="O146" s="187"/>
      <c r="P146" s="179"/>
      <c r="Q146" s="187"/>
      <c r="R146" s="194"/>
      <c r="S146" s="196"/>
      <c r="T146" s="224"/>
    </row>
    <row r="147" spans="1:20" s="161" customFormat="1" ht="31.5" customHeight="1" x14ac:dyDescent="0.25">
      <c r="A147" s="176"/>
      <c r="B147" s="178"/>
      <c r="C147" s="180"/>
      <c r="D147" s="182"/>
      <c r="E147" s="184"/>
      <c r="F147" s="164"/>
      <c r="G147" s="482"/>
      <c r="H147" s="188"/>
      <c r="I147" s="190"/>
      <c r="J147" s="190"/>
      <c r="K147" s="193"/>
      <c r="L147" s="165"/>
      <c r="M147" s="184"/>
      <c r="N147" s="184"/>
      <c r="O147" s="184"/>
      <c r="P147" s="182"/>
      <c r="Q147" s="164"/>
      <c r="R147" s="195"/>
      <c r="S147" s="197"/>
      <c r="T147" s="198"/>
    </row>
    <row r="148" spans="1:20" s="13" customFormat="1" ht="40.5" customHeight="1" x14ac:dyDescent="0.25">
      <c r="A148" s="398">
        <v>28</v>
      </c>
      <c r="B148" s="395" t="s">
        <v>342</v>
      </c>
      <c r="C148" s="380" t="s">
        <v>343</v>
      </c>
      <c r="D148" s="388" t="s">
        <v>344</v>
      </c>
      <c r="E148" s="390" t="s">
        <v>225</v>
      </c>
      <c r="F148" s="185">
        <v>44621</v>
      </c>
      <c r="G148" s="480" t="s">
        <v>345</v>
      </c>
      <c r="H148" s="34">
        <v>44621</v>
      </c>
      <c r="I148" s="390">
        <v>0</v>
      </c>
      <c r="J148" s="390">
        <v>0</v>
      </c>
      <c r="K148" s="83"/>
      <c r="L148" s="35"/>
      <c r="M148" s="35"/>
      <c r="N148" s="87" t="s">
        <v>39</v>
      </c>
      <c r="O148" s="390">
        <v>2015</v>
      </c>
      <c r="P148" s="33" t="s">
        <v>44</v>
      </c>
      <c r="Q148" s="76"/>
      <c r="R148" s="388" t="s">
        <v>337</v>
      </c>
      <c r="S148" s="200"/>
      <c r="T148" s="201"/>
    </row>
    <row r="149" spans="1:20" s="161" customFormat="1" ht="36.75" customHeight="1" x14ac:dyDescent="0.25">
      <c r="A149" s="166"/>
      <c r="B149" s="167"/>
      <c r="C149" s="168"/>
      <c r="D149" s="169"/>
      <c r="E149" s="170"/>
      <c r="F149" s="186"/>
      <c r="G149" s="481"/>
      <c r="H149" s="171"/>
      <c r="I149" s="170"/>
      <c r="J149" s="170"/>
      <c r="K149" s="172"/>
      <c r="L149" s="173"/>
      <c r="M149" s="170"/>
      <c r="N149" s="170"/>
      <c r="O149" s="170"/>
      <c r="P149" s="169"/>
      <c r="Q149" s="170"/>
      <c r="R149" s="387"/>
      <c r="S149" s="199"/>
      <c r="T149" s="198"/>
    </row>
    <row r="150" spans="1:20" s="163" customFormat="1" ht="31.5" customHeight="1" x14ac:dyDescent="0.25">
      <c r="A150" s="175"/>
      <c r="B150" s="177"/>
      <c r="C150" s="159"/>
      <c r="D150" s="181"/>
      <c r="E150" s="183"/>
      <c r="F150" s="187"/>
      <c r="G150" s="481"/>
      <c r="H150" s="189"/>
      <c r="I150" s="160"/>
      <c r="J150" s="187"/>
      <c r="K150" s="191"/>
      <c r="L150" s="192"/>
      <c r="M150" s="187"/>
      <c r="N150" s="187"/>
      <c r="O150" s="187"/>
      <c r="P150" s="179"/>
      <c r="Q150" s="187"/>
      <c r="R150" s="194"/>
      <c r="S150" s="196"/>
      <c r="T150" s="224"/>
    </row>
    <row r="151" spans="1:20" s="161" customFormat="1" ht="31.5" customHeight="1" x14ac:dyDescent="0.25">
      <c r="A151" s="176"/>
      <c r="B151" s="178"/>
      <c r="C151" s="180"/>
      <c r="D151" s="182"/>
      <c r="E151" s="184"/>
      <c r="F151" s="164"/>
      <c r="G151" s="482"/>
      <c r="H151" s="188"/>
      <c r="I151" s="190"/>
      <c r="J151" s="190"/>
      <c r="K151" s="193"/>
      <c r="L151" s="165"/>
      <c r="M151" s="184"/>
      <c r="N151" s="184"/>
      <c r="O151" s="184"/>
      <c r="P151" s="182"/>
      <c r="Q151" s="164"/>
      <c r="R151" s="195"/>
      <c r="S151" s="197"/>
      <c r="T151" s="198"/>
    </row>
    <row r="152" spans="1:20" s="13" customFormat="1" ht="40.5" customHeight="1" x14ac:dyDescent="0.25">
      <c r="A152" s="398">
        <v>29</v>
      </c>
      <c r="B152" s="86" t="s">
        <v>346</v>
      </c>
      <c r="C152" s="380" t="s">
        <v>347</v>
      </c>
      <c r="D152" s="388" t="s">
        <v>348</v>
      </c>
      <c r="E152" s="390" t="s">
        <v>225</v>
      </c>
      <c r="F152" s="185">
        <v>44621</v>
      </c>
      <c r="G152" s="480" t="s">
        <v>349</v>
      </c>
      <c r="H152" s="34">
        <v>44621</v>
      </c>
      <c r="I152" s="390">
        <v>0</v>
      </c>
      <c r="J152" s="390">
        <v>0</v>
      </c>
      <c r="K152" s="83"/>
      <c r="L152" s="35"/>
      <c r="M152" s="35"/>
      <c r="N152" s="87" t="s">
        <v>39</v>
      </c>
      <c r="O152" s="390">
        <v>2017</v>
      </c>
      <c r="P152" s="33" t="s">
        <v>230</v>
      </c>
      <c r="Q152" s="76"/>
      <c r="R152" s="388" t="s">
        <v>337</v>
      </c>
      <c r="S152" s="200"/>
      <c r="T152" s="201"/>
    </row>
    <row r="153" spans="1:20" s="161" customFormat="1" ht="36.75" customHeight="1" x14ac:dyDescent="0.25">
      <c r="A153" s="166"/>
      <c r="B153" s="167"/>
      <c r="C153" s="168"/>
      <c r="D153" s="169"/>
      <c r="E153" s="170"/>
      <c r="F153" s="186"/>
      <c r="G153" s="481"/>
      <c r="H153" s="171"/>
      <c r="I153" s="170"/>
      <c r="J153" s="170"/>
      <c r="K153" s="172"/>
      <c r="L153" s="173"/>
      <c r="M153" s="170"/>
      <c r="N153" s="170"/>
      <c r="O153" s="170"/>
      <c r="P153" s="169"/>
      <c r="Q153" s="170"/>
      <c r="R153" s="387"/>
      <c r="S153" s="199"/>
      <c r="T153" s="198"/>
    </row>
    <row r="154" spans="1:20" s="163" customFormat="1" ht="31.5" customHeight="1" x14ac:dyDescent="0.25">
      <c r="A154" s="175"/>
      <c r="B154" s="177"/>
      <c r="C154" s="159"/>
      <c r="D154" s="181"/>
      <c r="E154" s="183"/>
      <c r="F154" s="187"/>
      <c r="G154" s="481"/>
      <c r="H154" s="189"/>
      <c r="I154" s="160"/>
      <c r="J154" s="187"/>
      <c r="K154" s="191"/>
      <c r="L154" s="192"/>
      <c r="M154" s="187"/>
      <c r="N154" s="187"/>
      <c r="O154" s="187"/>
      <c r="P154" s="179"/>
      <c r="Q154" s="187"/>
      <c r="R154" s="194"/>
      <c r="S154" s="196"/>
      <c r="T154" s="224"/>
    </row>
    <row r="155" spans="1:20" s="161" customFormat="1" ht="31.5" customHeight="1" x14ac:dyDescent="0.25">
      <c r="A155" s="176"/>
      <c r="B155" s="178"/>
      <c r="C155" s="180"/>
      <c r="D155" s="182"/>
      <c r="E155" s="184"/>
      <c r="F155" s="164"/>
      <c r="G155" s="482"/>
      <c r="H155" s="188"/>
      <c r="I155" s="190"/>
      <c r="J155" s="190"/>
      <c r="K155" s="193"/>
      <c r="L155" s="165"/>
      <c r="M155" s="184"/>
      <c r="N155" s="184"/>
      <c r="O155" s="184"/>
      <c r="P155" s="182"/>
      <c r="Q155" s="164"/>
      <c r="R155" s="195"/>
      <c r="S155" s="197"/>
      <c r="T155" s="198"/>
    </row>
    <row r="156" spans="1:20" s="163" customFormat="1" ht="39.75" customHeight="1" x14ac:dyDescent="0.25">
      <c r="A156" s="398">
        <v>30</v>
      </c>
      <c r="B156" s="86" t="s">
        <v>350</v>
      </c>
      <c r="C156" s="380" t="s">
        <v>351</v>
      </c>
      <c r="D156" s="388" t="s">
        <v>352</v>
      </c>
      <c r="E156" s="390" t="s">
        <v>225</v>
      </c>
      <c r="F156" s="185">
        <v>44621</v>
      </c>
      <c r="G156" s="480" t="s">
        <v>367</v>
      </c>
      <c r="H156" s="34">
        <v>44621</v>
      </c>
      <c r="I156" s="390">
        <v>0</v>
      </c>
      <c r="J156" s="390">
        <v>0</v>
      </c>
      <c r="K156" s="83"/>
      <c r="L156" s="35"/>
      <c r="M156" s="35"/>
      <c r="N156" s="87" t="s">
        <v>39</v>
      </c>
      <c r="O156" s="390">
        <v>2019</v>
      </c>
      <c r="P156" s="33" t="s">
        <v>353</v>
      </c>
      <c r="Q156" s="76"/>
      <c r="R156" s="388" t="s">
        <v>337</v>
      </c>
      <c r="S156" s="200"/>
      <c r="T156" s="198"/>
    </row>
    <row r="157" spans="1:20" s="163" customFormat="1" ht="31.5" customHeight="1" x14ac:dyDescent="0.25">
      <c r="A157" s="166"/>
      <c r="B157" s="167"/>
      <c r="C157" s="168"/>
      <c r="D157" s="169"/>
      <c r="E157" s="170"/>
      <c r="F157" s="186"/>
      <c r="G157" s="481"/>
      <c r="H157" s="171"/>
      <c r="I157" s="170"/>
      <c r="J157" s="170"/>
      <c r="K157" s="172"/>
      <c r="L157" s="173"/>
      <c r="M157" s="170"/>
      <c r="N157" s="170"/>
      <c r="O157" s="170"/>
      <c r="P157" s="169"/>
      <c r="Q157" s="170"/>
      <c r="R157" s="387"/>
      <c r="S157" s="199"/>
      <c r="T157" s="198"/>
    </row>
    <row r="158" spans="1:20" s="163" customFormat="1" ht="31.5" customHeight="1" x14ac:dyDescent="0.25">
      <c r="A158" s="175"/>
      <c r="B158" s="177"/>
      <c r="C158" s="159"/>
      <c r="D158" s="181"/>
      <c r="E158" s="183"/>
      <c r="F158" s="187"/>
      <c r="G158" s="481"/>
      <c r="H158" s="189"/>
      <c r="I158" s="160"/>
      <c r="J158" s="187"/>
      <c r="K158" s="191"/>
      <c r="L158" s="192"/>
      <c r="M158" s="187"/>
      <c r="N158" s="187"/>
      <c r="O158" s="187"/>
      <c r="P158" s="179"/>
      <c r="Q158" s="187"/>
      <c r="R158" s="194"/>
      <c r="S158" s="196"/>
      <c r="T158" s="198"/>
    </row>
    <row r="159" spans="1:20" s="163" customFormat="1" ht="31.5" customHeight="1" x14ac:dyDescent="0.25">
      <c r="A159" s="176"/>
      <c r="B159" s="178"/>
      <c r="C159" s="180"/>
      <c r="D159" s="182"/>
      <c r="E159" s="184"/>
      <c r="F159" s="164"/>
      <c r="G159" s="482"/>
      <c r="H159" s="188"/>
      <c r="I159" s="190"/>
      <c r="J159" s="190"/>
      <c r="K159" s="193"/>
      <c r="L159" s="165"/>
      <c r="M159" s="184"/>
      <c r="N159" s="184"/>
      <c r="O159" s="184"/>
      <c r="P159" s="182"/>
      <c r="Q159" s="164"/>
      <c r="R159" s="195"/>
      <c r="S159" s="197"/>
      <c r="T159" s="198"/>
    </row>
    <row r="160" spans="1:20" s="163" customFormat="1" ht="42" customHeight="1" x14ac:dyDescent="0.25">
      <c r="A160" s="398">
        <v>31</v>
      </c>
      <c r="B160" s="86" t="s">
        <v>354</v>
      </c>
      <c r="C160" s="380" t="s">
        <v>355</v>
      </c>
      <c r="D160" s="388" t="s">
        <v>356</v>
      </c>
      <c r="E160" s="390" t="s">
        <v>225</v>
      </c>
      <c r="F160" s="185">
        <v>44621</v>
      </c>
      <c r="G160" s="480" t="s">
        <v>357</v>
      </c>
      <c r="H160" s="34">
        <v>44621</v>
      </c>
      <c r="I160" s="390">
        <v>0</v>
      </c>
      <c r="J160" s="390">
        <v>0</v>
      </c>
      <c r="K160" s="83"/>
      <c r="L160" s="35"/>
      <c r="M160" s="35"/>
      <c r="N160" s="87" t="s">
        <v>39</v>
      </c>
      <c r="O160" s="390">
        <v>2018</v>
      </c>
      <c r="P160" s="33" t="s">
        <v>358</v>
      </c>
      <c r="Q160" s="76"/>
      <c r="R160" s="388" t="s">
        <v>337</v>
      </c>
      <c r="S160" s="200"/>
      <c r="T160" s="198"/>
    </row>
    <row r="161" spans="1:20" s="163" customFormat="1" ht="31.5" customHeight="1" x14ac:dyDescent="0.25">
      <c r="A161" s="166"/>
      <c r="B161" s="167"/>
      <c r="C161" s="168"/>
      <c r="D161" s="169"/>
      <c r="E161" s="170"/>
      <c r="F161" s="186"/>
      <c r="G161" s="481"/>
      <c r="H161" s="171"/>
      <c r="I161" s="170"/>
      <c r="J161" s="170"/>
      <c r="K161" s="172"/>
      <c r="L161" s="173"/>
      <c r="M161" s="170"/>
      <c r="N161" s="170"/>
      <c r="O161" s="170"/>
      <c r="P161" s="169"/>
      <c r="Q161" s="170"/>
      <c r="R161" s="387"/>
      <c r="S161" s="199"/>
      <c r="T161" s="198"/>
    </row>
    <row r="162" spans="1:20" s="163" customFormat="1" ht="31.5" customHeight="1" x14ac:dyDescent="0.25">
      <c r="A162" s="175"/>
      <c r="B162" s="177"/>
      <c r="C162" s="159"/>
      <c r="D162" s="181"/>
      <c r="E162" s="183"/>
      <c r="F162" s="187"/>
      <c r="G162" s="481"/>
      <c r="H162" s="189"/>
      <c r="I162" s="160"/>
      <c r="J162" s="187"/>
      <c r="K162" s="191"/>
      <c r="L162" s="192"/>
      <c r="M162" s="187"/>
      <c r="N162" s="187"/>
      <c r="O162" s="187"/>
      <c r="P162" s="179"/>
      <c r="Q162" s="187"/>
      <c r="R162" s="194"/>
      <c r="S162" s="196"/>
      <c r="T162" s="198"/>
    </row>
    <row r="163" spans="1:20" s="163" customFormat="1" ht="31.5" customHeight="1" x14ac:dyDescent="0.25">
      <c r="A163" s="176"/>
      <c r="B163" s="178"/>
      <c r="C163" s="180"/>
      <c r="D163" s="182"/>
      <c r="E163" s="184"/>
      <c r="F163" s="164"/>
      <c r="G163" s="482"/>
      <c r="H163" s="188"/>
      <c r="I163" s="190"/>
      <c r="J163" s="190"/>
      <c r="K163" s="193"/>
      <c r="L163" s="165"/>
      <c r="M163" s="184"/>
      <c r="N163" s="184"/>
      <c r="O163" s="184"/>
      <c r="P163" s="182"/>
      <c r="Q163" s="164"/>
      <c r="R163" s="195"/>
      <c r="S163" s="197"/>
      <c r="T163" s="198"/>
    </row>
    <row r="164" spans="1:20" s="13" customFormat="1" ht="40.5" customHeight="1" x14ac:dyDescent="0.25">
      <c r="A164" s="398">
        <v>32</v>
      </c>
      <c r="B164" s="86" t="s">
        <v>359</v>
      </c>
      <c r="C164" s="380" t="s">
        <v>360</v>
      </c>
      <c r="D164" s="388" t="s">
        <v>361</v>
      </c>
      <c r="E164" s="390" t="s">
        <v>225</v>
      </c>
      <c r="F164" s="185">
        <v>44621</v>
      </c>
      <c r="G164" s="480" t="s">
        <v>370</v>
      </c>
      <c r="H164" s="34">
        <v>44621</v>
      </c>
      <c r="I164" s="390">
        <v>0</v>
      </c>
      <c r="J164" s="390">
        <v>0</v>
      </c>
      <c r="K164" s="83"/>
      <c r="L164" s="35"/>
      <c r="M164" s="35"/>
      <c r="N164" s="87" t="s">
        <v>39</v>
      </c>
      <c r="O164" s="390">
        <v>2018</v>
      </c>
      <c r="P164" s="33" t="s">
        <v>362</v>
      </c>
      <c r="Q164" s="76"/>
      <c r="R164" s="388" t="s">
        <v>337</v>
      </c>
      <c r="S164" s="200"/>
      <c r="T164" s="201"/>
    </row>
    <row r="165" spans="1:20" s="161" customFormat="1" ht="36.75" customHeight="1" x14ac:dyDescent="0.25">
      <c r="A165" s="166"/>
      <c r="B165" s="167"/>
      <c r="C165" s="168"/>
      <c r="D165" s="169"/>
      <c r="E165" s="170"/>
      <c r="F165" s="186"/>
      <c r="G165" s="481"/>
      <c r="H165" s="171"/>
      <c r="I165" s="170"/>
      <c r="J165" s="170"/>
      <c r="K165" s="172"/>
      <c r="L165" s="173"/>
      <c r="M165" s="170"/>
      <c r="N165" s="170"/>
      <c r="O165" s="170"/>
      <c r="P165" s="169"/>
      <c r="Q165" s="170"/>
      <c r="R165" s="387"/>
      <c r="S165" s="199"/>
      <c r="T165" s="198"/>
    </row>
    <row r="166" spans="1:20" s="163" customFormat="1" ht="31.5" customHeight="1" x14ac:dyDescent="0.25">
      <c r="A166" s="175"/>
      <c r="B166" s="177"/>
      <c r="C166" s="159"/>
      <c r="D166" s="181"/>
      <c r="E166" s="183"/>
      <c r="F166" s="187"/>
      <c r="G166" s="481"/>
      <c r="H166" s="189"/>
      <c r="I166" s="160"/>
      <c r="J166" s="187"/>
      <c r="K166" s="191"/>
      <c r="L166" s="192"/>
      <c r="M166" s="187"/>
      <c r="N166" s="187"/>
      <c r="O166" s="187"/>
      <c r="P166" s="179"/>
      <c r="Q166" s="187"/>
      <c r="R166" s="194"/>
      <c r="S166" s="196"/>
      <c r="T166" s="224"/>
    </row>
    <row r="167" spans="1:20" s="161" customFormat="1" ht="31.5" customHeight="1" x14ac:dyDescent="0.25">
      <c r="A167" s="176"/>
      <c r="B167" s="178"/>
      <c r="C167" s="180"/>
      <c r="D167" s="182"/>
      <c r="E167" s="184"/>
      <c r="F167" s="164"/>
      <c r="G167" s="482"/>
      <c r="H167" s="188"/>
      <c r="I167" s="190"/>
      <c r="J167" s="190"/>
      <c r="K167" s="193"/>
      <c r="L167" s="165"/>
      <c r="M167" s="184"/>
      <c r="N167" s="184"/>
      <c r="O167" s="184"/>
      <c r="P167" s="182"/>
      <c r="Q167" s="164"/>
      <c r="R167" s="195"/>
      <c r="S167" s="197"/>
      <c r="T167" s="198"/>
    </row>
    <row r="168" spans="1:20" s="163" customFormat="1" ht="44.25" customHeight="1" x14ac:dyDescent="0.25">
      <c r="A168" s="419">
        <v>33</v>
      </c>
      <c r="B168" s="86" t="s">
        <v>363</v>
      </c>
      <c r="C168" s="424" t="s">
        <v>364</v>
      </c>
      <c r="D168" s="418" t="s">
        <v>365</v>
      </c>
      <c r="E168" s="421" t="s">
        <v>366</v>
      </c>
      <c r="F168" s="185">
        <v>44594</v>
      </c>
      <c r="G168" s="480" t="s">
        <v>367</v>
      </c>
      <c r="H168" s="34">
        <v>44594</v>
      </c>
      <c r="I168" s="421">
        <v>0</v>
      </c>
      <c r="J168" s="421">
        <v>0</v>
      </c>
      <c r="K168" s="83"/>
      <c r="L168" s="35"/>
      <c r="M168" s="35"/>
      <c r="N168" s="87" t="s">
        <v>39</v>
      </c>
      <c r="O168" s="421">
        <v>2006</v>
      </c>
      <c r="P168" s="421" t="s">
        <v>368</v>
      </c>
      <c r="Q168" s="76"/>
      <c r="R168" s="418" t="s">
        <v>369</v>
      </c>
      <c r="S168" s="200"/>
      <c r="T168" s="198"/>
    </row>
    <row r="169" spans="1:20" s="163" customFormat="1" ht="31.5" customHeight="1" x14ac:dyDescent="0.25">
      <c r="A169" s="166"/>
      <c r="B169" s="167"/>
      <c r="C169" s="168"/>
      <c r="D169" s="169"/>
      <c r="E169" s="170"/>
      <c r="F169" s="186"/>
      <c r="G169" s="481"/>
      <c r="H169" s="171"/>
      <c r="I169" s="170"/>
      <c r="J169" s="170"/>
      <c r="K169" s="172"/>
      <c r="L169" s="173"/>
      <c r="M169" s="170"/>
      <c r="N169" s="170"/>
      <c r="O169" s="170"/>
      <c r="P169" s="33"/>
      <c r="Q169" s="170"/>
      <c r="R169" s="423"/>
      <c r="S169" s="199"/>
      <c r="T169" s="198"/>
    </row>
    <row r="170" spans="1:20" s="163" customFormat="1" ht="31.5" customHeight="1" x14ac:dyDescent="0.25">
      <c r="A170" s="175"/>
      <c r="B170" s="177"/>
      <c r="C170" s="159"/>
      <c r="D170" s="181"/>
      <c r="E170" s="183"/>
      <c r="F170" s="187"/>
      <c r="G170" s="481"/>
      <c r="H170" s="189"/>
      <c r="I170" s="160"/>
      <c r="J170" s="187"/>
      <c r="K170" s="191"/>
      <c r="L170" s="192"/>
      <c r="M170" s="187"/>
      <c r="N170" s="187"/>
      <c r="O170" s="187"/>
      <c r="P170" s="179"/>
      <c r="Q170" s="187"/>
      <c r="R170" s="194"/>
      <c r="S170" s="196"/>
      <c r="T170" s="198"/>
    </row>
    <row r="171" spans="1:20" s="163" customFormat="1" ht="31.5" customHeight="1" x14ac:dyDescent="0.25">
      <c r="A171" s="176"/>
      <c r="B171" s="178"/>
      <c r="C171" s="180"/>
      <c r="D171" s="182"/>
      <c r="E171" s="184"/>
      <c r="F171" s="164"/>
      <c r="G171" s="482"/>
      <c r="H171" s="188"/>
      <c r="I171" s="190"/>
      <c r="J171" s="190"/>
      <c r="K171" s="193"/>
      <c r="L171" s="165"/>
      <c r="M171" s="184"/>
      <c r="N171" s="184"/>
      <c r="O171" s="184"/>
      <c r="P171" s="182"/>
      <c r="Q171" s="164"/>
      <c r="R171" s="195"/>
      <c r="S171" s="197"/>
      <c r="T171" s="198"/>
    </row>
    <row r="172" spans="1:20" s="163" customFormat="1" ht="44.25" customHeight="1" x14ac:dyDescent="0.25">
      <c r="A172" s="419">
        <v>34</v>
      </c>
      <c r="B172" s="143" t="s">
        <v>247</v>
      </c>
      <c r="C172" s="420" t="s">
        <v>248</v>
      </c>
      <c r="D172" s="421" t="s">
        <v>249</v>
      </c>
      <c r="E172" s="421" t="s">
        <v>250</v>
      </c>
      <c r="F172" s="426" t="s">
        <v>377</v>
      </c>
      <c r="G172" s="479" t="s">
        <v>305</v>
      </c>
      <c r="H172" s="427" t="s">
        <v>378</v>
      </c>
      <c r="I172" s="421">
        <v>0</v>
      </c>
      <c r="J172" s="421">
        <v>3</v>
      </c>
      <c r="K172" s="83"/>
      <c r="L172" s="35"/>
      <c r="M172" s="35"/>
      <c r="N172" s="87" t="s">
        <v>94</v>
      </c>
      <c r="O172" s="422">
        <v>2017</v>
      </c>
      <c r="P172" s="39" t="s">
        <v>251</v>
      </c>
      <c r="Q172" s="162"/>
      <c r="R172" s="424" t="s">
        <v>372</v>
      </c>
      <c r="S172" s="203"/>
      <c r="T172" s="198"/>
    </row>
    <row r="173" spans="1:20" s="163" customFormat="1" ht="90.75" customHeight="1" x14ac:dyDescent="0.25">
      <c r="A173" s="43"/>
      <c r="B173" s="205"/>
      <c r="C173" s="52"/>
      <c r="D173" s="106"/>
      <c r="E173" s="106"/>
      <c r="F173" s="46"/>
      <c r="G173" s="471"/>
      <c r="H173" s="46"/>
      <c r="I173" s="106"/>
      <c r="J173" s="106"/>
      <c r="K173" s="84"/>
      <c r="L173" s="61"/>
      <c r="M173" s="61"/>
      <c r="N173" s="85"/>
      <c r="O173" s="106"/>
      <c r="P173" s="44"/>
      <c r="Q173" s="106"/>
      <c r="R173" s="45"/>
      <c r="S173" s="425"/>
      <c r="T173" s="198"/>
    </row>
    <row r="179" spans="7:7" x14ac:dyDescent="0.25">
      <c r="G179" s="91" t="s">
        <v>40</v>
      </c>
    </row>
  </sheetData>
  <mergeCells count="85">
    <mergeCell ref="G172:G173"/>
    <mergeCell ref="A1:S1"/>
    <mergeCell ref="A2:S2"/>
    <mergeCell ref="A4:A5"/>
    <mergeCell ref="B4:B5"/>
    <mergeCell ref="C4:C5"/>
    <mergeCell ref="D4:D5"/>
    <mergeCell ref="E4:F4"/>
    <mergeCell ref="G4:H4"/>
    <mergeCell ref="I4:J4"/>
    <mergeCell ref="K4:M4"/>
    <mergeCell ref="N4:P4"/>
    <mergeCell ref="Q4:Q5"/>
    <mergeCell ref="R4:R5"/>
    <mergeCell ref="S4:S5"/>
    <mergeCell ref="D7:D8"/>
    <mergeCell ref="E7:E15"/>
    <mergeCell ref="G7:G8"/>
    <mergeCell ref="P7:P10"/>
    <mergeCell ref="P13:P14"/>
    <mergeCell ref="D39:D40"/>
    <mergeCell ref="G39:G41"/>
    <mergeCell ref="D32:D33"/>
    <mergeCell ref="G32:G34"/>
    <mergeCell ref="P32:P33"/>
    <mergeCell ref="P35:P36"/>
    <mergeCell ref="C16:C18"/>
    <mergeCell ref="D16:D18"/>
    <mergeCell ref="G16:G18"/>
    <mergeCell ref="C24:C25"/>
    <mergeCell ref="D24:D25"/>
    <mergeCell ref="G24:G29"/>
    <mergeCell ref="P105:P106"/>
    <mergeCell ref="C43:C44"/>
    <mergeCell ref="D43:D44"/>
    <mergeCell ref="G43:G45"/>
    <mergeCell ref="P43:P44"/>
    <mergeCell ref="D48:D50"/>
    <mergeCell ref="G48:G49"/>
    <mergeCell ref="P48:P50"/>
    <mergeCell ref="D52:D53"/>
    <mergeCell ref="G52:G54"/>
    <mergeCell ref="D102:D103"/>
    <mergeCell ref="G102:G104"/>
    <mergeCell ref="D59:D60"/>
    <mergeCell ref="A79:A80"/>
    <mergeCell ref="D79:D80"/>
    <mergeCell ref="C84:C85"/>
    <mergeCell ref="D84:D85"/>
    <mergeCell ref="A112:A116"/>
    <mergeCell ref="C112:C116"/>
    <mergeCell ref="D112:D116"/>
    <mergeCell ref="E112:E116"/>
    <mergeCell ref="G112:G116"/>
    <mergeCell ref="G131:G133"/>
    <mergeCell ref="P114:P116"/>
    <mergeCell ref="G119:G123"/>
    <mergeCell ref="G124:G125"/>
    <mergeCell ref="G128:G129"/>
    <mergeCell ref="G88:G89"/>
    <mergeCell ref="G73:G75"/>
    <mergeCell ref="P102:P103"/>
    <mergeCell ref="Q112:Q116"/>
    <mergeCell ref="S112:S116"/>
    <mergeCell ref="G59:G63"/>
    <mergeCell ref="P59:P60"/>
    <mergeCell ref="G65:G68"/>
    <mergeCell ref="G69:G72"/>
    <mergeCell ref="G84:G87"/>
    <mergeCell ref="G95:G99"/>
    <mergeCell ref="P95:P96"/>
    <mergeCell ref="I112:I116"/>
    <mergeCell ref="J112:J116"/>
    <mergeCell ref="P112:P113"/>
    <mergeCell ref="G107:G110"/>
    <mergeCell ref="G164:G167"/>
    <mergeCell ref="G168:G171"/>
    <mergeCell ref="G134:G136"/>
    <mergeCell ref="G137:G138"/>
    <mergeCell ref="G140:G143"/>
    <mergeCell ref="G156:G159"/>
    <mergeCell ref="G160:G163"/>
    <mergeCell ref="G144:G147"/>
    <mergeCell ref="G148:G151"/>
    <mergeCell ref="G152:G155"/>
  </mergeCells>
  <printOptions horizontalCentered="1"/>
  <pageMargins left="0.19685039370078741" right="0.19685039370078741" top="0.82677165354330717" bottom="0.9055118110236221" header="0.19685039370078741" footer="0.15748031496062992"/>
  <pageSetup paperSize="5" scale="62" orientation="landscape" horizontalDpi="4294967292" r:id="rId1"/>
  <rowBreaks count="3" manualBreakCount="3">
    <brk id="78" max="18" man="1"/>
    <brk id="106" max="18" man="1"/>
    <brk id="123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2021 perubahan</vt:lpstr>
      <vt:lpstr>APRIL 2022 </vt:lpstr>
      <vt:lpstr>Mei 2022</vt:lpstr>
      <vt:lpstr>'2021 perubahan'!Print_Area</vt:lpstr>
      <vt:lpstr>'APRIL 2022 '!Print_Area</vt:lpstr>
      <vt:lpstr>'Mei 2022'!Print_Area</vt:lpstr>
      <vt:lpstr>'2021 perubahan'!Print_Titles</vt:lpstr>
      <vt:lpstr>'APRIL 2022 '!Print_Titles</vt:lpstr>
      <vt:lpstr>'Mei 2022'!Print_Titles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Dinsos</dc:creator>
  <cp:lastModifiedBy>Alvin Rizki Ben</cp:lastModifiedBy>
  <cp:lastPrinted>2022-06-03T04:00:27Z</cp:lastPrinted>
  <dcterms:created xsi:type="dcterms:W3CDTF">2020-08-11T06:39:23Z</dcterms:created>
  <dcterms:modified xsi:type="dcterms:W3CDTF">2022-06-07T06:06:20Z</dcterms:modified>
</cp:coreProperties>
</file>