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9420" windowHeight="7490" activeTab="6"/>
  </bookViews>
  <sheets>
    <sheet name="01.01" sheetId="14" r:id="rId1"/>
    <sheet name="01.12" sheetId="13" r:id="rId2"/>
    <sheet name="02.09" sheetId="11" r:id="rId3"/>
    <sheet name="01.15" sheetId="10" r:id="rId4"/>
    <sheet name="01.13" sheetId="9" r:id="rId5"/>
    <sheet name="01.11" sheetId="7" r:id="rId6"/>
    <sheet name="01.10" sheetId="6" r:id="rId7"/>
    <sheet name="01.08" sheetId="5" r:id="rId8"/>
    <sheet name="01.02" sheetId="4" r:id="rId9"/>
    <sheet name="Sheet1" sheetId="1" r:id="rId10"/>
    <sheet name="Sheet2" sheetId="2" r:id="rId11"/>
    <sheet name="Sheet3" sheetId="3" r:id="rId12"/>
  </sheets>
  <calcPr calcId="144525"/>
</workbook>
</file>

<file path=xl/calcChain.xml><?xml version="1.0" encoding="utf-8"?>
<calcChain xmlns="http://schemas.openxmlformats.org/spreadsheetml/2006/main">
  <c r="P105" i="6"/>
  <c r="O105"/>
  <c r="K105"/>
  <c r="J105"/>
  <c r="I105"/>
  <c r="O102" l="1"/>
  <c r="P102" s="1"/>
  <c r="Q11" i="9" l="1"/>
  <c r="Q10"/>
  <c r="Q9"/>
  <c r="Q8"/>
  <c r="Q40" l="1"/>
  <c r="Q41"/>
  <c r="P45"/>
  <c r="Q45" l="1"/>
  <c r="P14"/>
  <c r="E14"/>
  <c r="Q14"/>
  <c r="E11" i="14" l="1"/>
  <c r="E11" i="13" l="1"/>
  <c r="Q11"/>
  <c r="O73" i="6" l="1"/>
  <c r="P70"/>
  <c r="O70"/>
</calcChain>
</file>

<file path=xl/sharedStrings.xml><?xml version="1.0" encoding="utf-8"?>
<sst xmlns="http://schemas.openxmlformats.org/spreadsheetml/2006/main" count="670" uniqueCount="120">
  <si>
    <t>NO</t>
  </si>
  <si>
    <t>Kegiatan</t>
  </si>
  <si>
    <t>Pekerjaan</t>
  </si>
  <si>
    <t>Koring Belanja</t>
  </si>
  <si>
    <t>Belanja Tunai</t>
  </si>
  <si>
    <t>Belanja Non Tunai</t>
  </si>
  <si>
    <t>Rekening Penerima</t>
  </si>
  <si>
    <t>Pajak</t>
  </si>
  <si>
    <t>Nama Jelas Penerima</t>
  </si>
  <si>
    <t>No. Rek. Bank</t>
  </si>
  <si>
    <t>Jumlah (Rp) 1</t>
  </si>
  <si>
    <t>PPN</t>
  </si>
  <si>
    <t>PPh 21</t>
  </si>
  <si>
    <t>PPh 22</t>
  </si>
  <si>
    <t>PPh 23</t>
  </si>
  <si>
    <t>PPh Pasal 4 Ayat (2)</t>
  </si>
  <si>
    <t>Jumlah</t>
  </si>
  <si>
    <t>Jumlah ditransfer setelah pajak (Rp) 2</t>
  </si>
  <si>
    <t xml:space="preserve">Jumlah Tunai dan Non Tunai </t>
  </si>
  <si>
    <t>Ket</t>
  </si>
  <si>
    <t>LAMPIRAN PENGAJUAN SPP-UP/GU/TU</t>
  </si>
  <si>
    <t xml:space="preserve">Pengadaan Meubelair </t>
  </si>
  <si>
    <t>Belanja Modal Pengadaan Meubelair</t>
  </si>
  <si>
    <t>5.2.3.28.01</t>
  </si>
  <si>
    <t xml:space="preserve">Nama Bank </t>
  </si>
  <si>
    <t>Penyediaan Jasa Komunikasi, SDA dan Listrik</t>
  </si>
  <si>
    <t>Belanja Telepon</t>
  </si>
  <si>
    <t>5.2.2.03.01</t>
  </si>
  <si>
    <t>-</t>
  </si>
  <si>
    <t xml:space="preserve">Belanja Kawat/  faksimli/ TV Kabel/TV Satelit </t>
  </si>
  <si>
    <t>5.2.2.03.06</t>
  </si>
  <si>
    <t>Belanja Promosi dan Publikasi</t>
  </si>
  <si>
    <t>5.2.2.03.16</t>
  </si>
  <si>
    <t>Serang, Oktober 2018</t>
  </si>
  <si>
    <t>PPTK</t>
  </si>
  <si>
    <t>LUSSY HANDAYANIE</t>
  </si>
  <si>
    <t>NIP 19720208 199901 2 001</t>
  </si>
  <si>
    <t xml:space="preserve">Penyedia Jasa Kebersihan Kantor </t>
  </si>
  <si>
    <t xml:space="preserve">Belanja Peralatan Kebersihan dan Bahan Pembersih </t>
  </si>
  <si>
    <t>5.2.2.01.05</t>
  </si>
  <si>
    <t>Penyediaan Alat Tulis Kantor (ATK)</t>
  </si>
  <si>
    <t>Honorarium Tim Pengadaan Barang dan Jasa</t>
  </si>
  <si>
    <t>5.2.1.01.02</t>
  </si>
  <si>
    <t xml:space="preserve">Penyediaan Barang Cetakan dan Penggandaan </t>
  </si>
  <si>
    <t>Belanja Penggandaan/ FC</t>
  </si>
  <si>
    <t>5.2.2.06.02</t>
  </si>
  <si>
    <t>Belanja Cetak Spanduk</t>
  </si>
  <si>
    <t>5.2.2.06.03</t>
  </si>
  <si>
    <t xml:space="preserve">Penyediaan Bahan Bacaan dan Peraturan Perundang Undangan   </t>
  </si>
  <si>
    <t>Belanja Surat Kabar/ Majalah</t>
  </si>
  <si>
    <t>5.2.2.03.05</t>
  </si>
  <si>
    <t xml:space="preserve">Pengadaan Peralatan Gedung Kantor   </t>
  </si>
  <si>
    <t xml:space="preserve">Belanja Modal Pengadaan UPS/Stabilizer </t>
  </si>
  <si>
    <t>5.2.3.29.06</t>
  </si>
  <si>
    <t>BJB</t>
  </si>
  <si>
    <t>Bendahara</t>
  </si>
  <si>
    <t>AHMAD DZIKRILLAH</t>
  </si>
  <si>
    <t>IPIYANTO, SH, MH</t>
  </si>
  <si>
    <t>NIP 19611015 199303 1 001</t>
  </si>
  <si>
    <t>Serang,     Februari  2019</t>
  </si>
  <si>
    <t xml:space="preserve">Penyediaan Penyediaan Dokumentasi, Informatika dan Komunikasi OPD </t>
  </si>
  <si>
    <t>Belanja Dekorasi</t>
  </si>
  <si>
    <t>5.2.2.03.14</t>
  </si>
  <si>
    <t>Belanja Sewa Sarana Mobilitas</t>
  </si>
  <si>
    <t>5.2.2.08.01</t>
  </si>
  <si>
    <t>Belanja Makan Minum Pelaksanaan Kegiatan</t>
  </si>
  <si>
    <t>5.2.2.11.05</t>
  </si>
  <si>
    <t xml:space="preserve">Penyediaan Dokumentasi, Informatika dan Komunikasi OPD </t>
  </si>
  <si>
    <t>UBAIDILLAH</t>
  </si>
  <si>
    <t>Mengetahui :</t>
  </si>
  <si>
    <t>Kepala Dinas Kependudukan</t>
  </si>
  <si>
    <t>dan Pencatatan Sipil</t>
  </si>
  <si>
    <t>NIP 19861110  2009 1 002</t>
  </si>
  <si>
    <t>0056411976100</t>
  </si>
  <si>
    <t>Penyediaan Makanan dan Minuman</t>
  </si>
  <si>
    <t>Belanja Makanan dan Minuman Harian</t>
  </si>
  <si>
    <t>5.2.2.11.01</t>
  </si>
  <si>
    <t xml:space="preserve">Belanja Makanan dan Minuman Rapat </t>
  </si>
  <si>
    <t>5.2.2.11.02</t>
  </si>
  <si>
    <t>Serang, Februari 2019</t>
  </si>
  <si>
    <t>Pelayanan Administrasi Perkantoran</t>
  </si>
  <si>
    <t>Belanja Kawat/Fax/ Internet/TV Kabel</t>
  </si>
  <si>
    <t>Pembayaran Jaringan</t>
  </si>
  <si>
    <t>PT. TELKOM</t>
  </si>
  <si>
    <t>Serang, Agustus  2019</t>
  </si>
  <si>
    <t>Mengetahui</t>
  </si>
  <si>
    <t>Kepala Dinas</t>
  </si>
  <si>
    <t>MAMAT HAMBALI, SH, MH</t>
  </si>
  <si>
    <t>NIP 19610704 198603 1 013</t>
  </si>
  <si>
    <t>AHMAD DZIKRILLAH, P.Pd</t>
  </si>
  <si>
    <t>NIP 19861110 200902 1 002</t>
  </si>
  <si>
    <t>Terbilang : Tiga Puluh Satu Juta Seratus Delapan Puluh Dua Ribu Sembilan Ratus Tujuh Puluh Satu Rupiah</t>
  </si>
  <si>
    <t>88111-0-1004849528</t>
  </si>
  <si>
    <t>Bank Mandiri KCP Jakarta Sabang</t>
  </si>
  <si>
    <t>Rapat rapat Koordinasi dan Konsultasi Dalam dan Luar Daerah</t>
  </si>
  <si>
    <t>Belanja Perjalanan Dinas Luar Daerah</t>
  </si>
  <si>
    <t>5.2.2.15.02</t>
  </si>
  <si>
    <t>MAMAT HAMBALI, SH, M.Si</t>
  </si>
  <si>
    <t>SUCI ROCHATUN, S.Sos</t>
  </si>
  <si>
    <t>0088409868103</t>
  </si>
  <si>
    <t>DR. H. HUDORI KA,  M.Pd</t>
  </si>
  <si>
    <t>0085695754101</t>
  </si>
  <si>
    <t>LUSY HANDAYANIE</t>
  </si>
  <si>
    <t>0007629966101</t>
  </si>
  <si>
    <t>DIKI KUSUMA A</t>
  </si>
  <si>
    <t>Serang,        Agustus 2019</t>
  </si>
  <si>
    <t>Mengetahui   :</t>
  </si>
  <si>
    <t>MAMAT HAMBALI, SH, Msi</t>
  </si>
  <si>
    <t>AHMAD DZIKRILLAH, S.Pd</t>
  </si>
  <si>
    <t>NIP 19861110  200902 1 002</t>
  </si>
  <si>
    <t>0094630347102</t>
  </si>
  <si>
    <t>LUSSY HANDAYANIE, SE</t>
  </si>
  <si>
    <t>DICKI KUSUMA ARIFIN</t>
  </si>
  <si>
    <t>0081460884100</t>
  </si>
  <si>
    <t>ENDI ABADI</t>
  </si>
  <si>
    <t>0068892333101</t>
  </si>
  <si>
    <t>CV. LINTAS CIPTA KREASI</t>
  </si>
  <si>
    <t>0077852999001</t>
  </si>
  <si>
    <t>Serang,     Agustus  2019</t>
  </si>
  <si>
    <t>MAMAT HAMBALI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</si>
</sst>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/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164" fontId="7" fillId="0" borderId="16" xfId="1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5" fillId="0" borderId="16" xfId="0" applyFont="1" applyBorder="1"/>
    <xf numFmtId="0" fontId="7" fillId="0" borderId="16" xfId="0" applyFont="1" applyBorder="1" applyAlignment="1">
      <alignment wrapText="1"/>
    </xf>
    <xf numFmtId="164" fontId="7" fillId="0" borderId="16" xfId="1" applyFont="1" applyBorder="1"/>
    <xf numFmtId="0" fontId="6" fillId="0" borderId="18" xfId="0" applyFont="1" applyBorder="1" applyAlignment="1">
      <alignment vertical="center"/>
    </xf>
    <xf numFmtId="0" fontId="6" fillId="0" borderId="18" xfId="0" applyFont="1" applyBorder="1"/>
    <xf numFmtId="0" fontId="5" fillId="0" borderId="19" xfId="0" applyFont="1" applyBorder="1"/>
    <xf numFmtId="164" fontId="7" fillId="0" borderId="19" xfId="1" applyFont="1" applyBorder="1" applyAlignment="1">
      <alignment vertical="center" wrapText="1"/>
    </xf>
    <xf numFmtId="0" fontId="5" fillId="0" borderId="17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6" xfId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6" xfId="1" applyFont="1" applyBorder="1" applyAlignment="1"/>
    <xf numFmtId="0" fontId="7" fillId="0" borderId="22" xfId="0" applyFont="1" applyBorder="1" applyAlignment="1">
      <alignment horizontal="center" vertical="center" wrapText="1"/>
    </xf>
    <xf numFmtId="164" fontId="7" fillId="0" borderId="22" xfId="1" applyFont="1" applyBorder="1" applyAlignment="1">
      <alignment vertical="center" wrapText="1"/>
    </xf>
    <xf numFmtId="164" fontId="7" fillId="0" borderId="22" xfId="1" applyFont="1" applyBorder="1"/>
    <xf numFmtId="0" fontId="6" fillId="0" borderId="0" xfId="0" applyFont="1" applyBorder="1"/>
    <xf numFmtId="0" fontId="5" fillId="0" borderId="0" xfId="0" applyFont="1" applyBorder="1"/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5" fillId="0" borderId="23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6" xfId="0" quotePrefix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165" fontId="7" fillId="0" borderId="16" xfId="1" applyNumberFormat="1" applyFont="1" applyBorder="1" applyAlignment="1">
      <alignment horizontal="center" vertical="center" wrapText="1"/>
    </xf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1" applyFont="1" applyBorder="1"/>
    <xf numFmtId="0" fontId="7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quotePrefix="1" applyFont="1" applyBorder="1" applyAlignment="1">
      <alignment horizontal="center" vertical="center" wrapText="1"/>
    </xf>
    <xf numFmtId="164" fontId="7" fillId="0" borderId="19" xfId="1" applyFont="1" applyBorder="1" applyAlignment="1">
      <alignment horizontal="center" vertical="center" wrapText="1"/>
    </xf>
    <xf numFmtId="164" fontId="7" fillId="0" borderId="19" xfId="1" applyFont="1" applyBorder="1" applyAlignment="1">
      <alignment horizontal="center"/>
    </xf>
    <xf numFmtId="164" fontId="7" fillId="0" borderId="19" xfId="0" applyNumberFormat="1" applyFont="1" applyBorder="1"/>
    <xf numFmtId="0" fontId="7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H10" sqref="H10"/>
    </sheetView>
  </sheetViews>
  <sheetFormatPr defaultRowHeight="14.5"/>
  <cols>
    <col min="1" max="1" width="3.453125" customWidth="1"/>
    <col min="2" max="2" width="9.54296875" customWidth="1"/>
    <col min="3" max="3" width="14.81640625" customWidth="1"/>
    <col min="4" max="4" width="8.81640625" customWidth="1"/>
    <col min="5" max="5" width="11.453125" customWidth="1"/>
    <col min="6" max="6" width="9" customWidth="1"/>
    <col min="7" max="7" width="9.453125" customWidth="1"/>
    <col min="8" max="8" width="8.453125" customWidth="1"/>
    <col min="9" max="9" width="8.7265625" customWidth="1"/>
    <col min="10" max="10" width="7" customWidth="1"/>
    <col min="11" max="12" width="6.453125" customWidth="1"/>
    <col min="13" max="13" width="7.26953125" customWidth="1"/>
    <col min="14" max="14" width="8.453125" customWidth="1"/>
    <col min="15" max="15" width="7.7265625" customWidth="1"/>
    <col min="16" max="16" width="11.54296875" customWidth="1"/>
    <col min="17" max="17" width="11.453125" customWidth="1"/>
    <col min="18" max="18" width="5.7265625" customWidth="1"/>
    <col min="19" max="19" width="4.26953125" customWidth="1"/>
  </cols>
  <sheetData>
    <row r="1" spans="1:18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/>
      <c r="H3" s="59"/>
      <c r="I3" s="59"/>
      <c r="J3" s="59"/>
      <c r="K3" s="59"/>
      <c r="L3" s="59"/>
      <c r="M3" s="59"/>
      <c r="N3" s="59"/>
      <c r="O3" s="59"/>
      <c r="P3" s="59" t="s">
        <v>17</v>
      </c>
      <c r="Q3" s="59" t="s">
        <v>18</v>
      </c>
      <c r="R3" s="59" t="s">
        <v>19</v>
      </c>
    </row>
    <row r="4" spans="1:1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23.25" customHeight="1">
      <c r="A5" s="60"/>
      <c r="B5" s="60"/>
      <c r="C5" s="60"/>
      <c r="D5" s="60"/>
      <c r="E5" s="60"/>
      <c r="F5" s="60" t="s">
        <v>6</v>
      </c>
      <c r="G5" s="60"/>
      <c r="H5" s="60"/>
      <c r="I5" s="60"/>
      <c r="J5" s="60" t="s">
        <v>7</v>
      </c>
      <c r="K5" s="60"/>
      <c r="L5" s="60"/>
      <c r="M5" s="60"/>
      <c r="N5" s="60"/>
      <c r="O5" s="60"/>
      <c r="P5" s="60"/>
      <c r="Q5" s="60"/>
      <c r="R5" s="60"/>
    </row>
    <row r="6" spans="1:18" ht="21">
      <c r="A6" s="60"/>
      <c r="B6" s="60"/>
      <c r="C6" s="60"/>
      <c r="D6" s="60"/>
      <c r="E6" s="60"/>
      <c r="F6" s="37" t="s">
        <v>8</v>
      </c>
      <c r="G6" s="37" t="s">
        <v>9</v>
      </c>
      <c r="H6" s="37" t="s">
        <v>24</v>
      </c>
      <c r="I6" s="37" t="s">
        <v>10</v>
      </c>
      <c r="J6" s="37" t="s">
        <v>11</v>
      </c>
      <c r="K6" s="37" t="s">
        <v>12</v>
      </c>
      <c r="L6" s="37" t="s">
        <v>13</v>
      </c>
      <c r="M6" s="37" t="s">
        <v>14</v>
      </c>
      <c r="N6" s="37" t="s">
        <v>15</v>
      </c>
      <c r="O6" s="37" t="s">
        <v>16</v>
      </c>
      <c r="P6" s="60"/>
      <c r="Q6" s="60"/>
      <c r="R6" s="60"/>
    </row>
    <row r="7" spans="1:1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</row>
    <row r="8" spans="1:18" ht="31.5">
      <c r="A8" s="11">
        <v>1</v>
      </c>
      <c r="B8" s="11" t="s">
        <v>80</v>
      </c>
      <c r="C8" s="11" t="s">
        <v>81</v>
      </c>
      <c r="D8" s="11"/>
      <c r="E8" s="12"/>
      <c r="F8" s="37"/>
      <c r="G8" s="37"/>
      <c r="H8" s="37"/>
      <c r="I8" s="37"/>
      <c r="J8" s="37"/>
      <c r="K8" s="37"/>
      <c r="L8" s="37"/>
      <c r="M8" s="24"/>
      <c r="N8" s="37"/>
      <c r="O8" s="37"/>
      <c r="P8" s="37"/>
      <c r="Q8" s="12"/>
      <c r="R8" s="11"/>
    </row>
    <row r="9" spans="1:18" ht="31.5">
      <c r="A9" s="11"/>
      <c r="B9" s="11"/>
      <c r="C9" s="11" t="s">
        <v>82</v>
      </c>
      <c r="D9" s="11" t="s">
        <v>30</v>
      </c>
      <c r="E9" s="12">
        <v>31182971</v>
      </c>
      <c r="F9" s="37" t="s">
        <v>83</v>
      </c>
      <c r="G9" s="37" t="s">
        <v>92</v>
      </c>
      <c r="H9" s="37" t="s">
        <v>93</v>
      </c>
      <c r="I9" s="37" t="s">
        <v>28</v>
      </c>
      <c r="J9" s="37" t="s">
        <v>28</v>
      </c>
      <c r="K9" s="37" t="s">
        <v>28</v>
      </c>
      <c r="L9" s="37" t="s">
        <v>28</v>
      </c>
      <c r="M9" s="24" t="s">
        <v>28</v>
      </c>
      <c r="N9" s="37" t="s">
        <v>28</v>
      </c>
      <c r="O9" s="37" t="s">
        <v>28</v>
      </c>
      <c r="P9" s="12">
        <v>31182971</v>
      </c>
      <c r="Q9" s="12">
        <v>31182971</v>
      </c>
      <c r="R9" s="11"/>
    </row>
    <row r="10" spans="1:18">
      <c r="A10" s="13"/>
      <c r="B10" s="14"/>
      <c r="C10" s="15"/>
      <c r="D10" s="15"/>
      <c r="E10" s="1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16"/>
      <c r="Q10" s="16"/>
      <c r="R10" s="14"/>
    </row>
    <row r="11" spans="1:18" ht="30" customHeight="1">
      <c r="A11" s="19"/>
      <c r="B11" s="19" t="s">
        <v>16</v>
      </c>
      <c r="C11" s="19"/>
      <c r="D11" s="19"/>
      <c r="E11" s="42">
        <f>SUM(E8:E9)</f>
        <v>31182971</v>
      </c>
      <c r="F11" s="61" t="s">
        <v>91</v>
      </c>
      <c r="G11" s="62"/>
      <c r="H11" s="62"/>
      <c r="I11" s="62"/>
      <c r="J11" s="62"/>
      <c r="K11" s="62"/>
      <c r="L11" s="62"/>
      <c r="M11" s="62"/>
      <c r="N11" s="62"/>
      <c r="O11" s="63"/>
      <c r="P11" s="12">
        <v>31182971</v>
      </c>
      <c r="Q11" s="12">
        <v>31182971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B13" s="64" t="s">
        <v>85</v>
      </c>
      <c r="C13" s="64"/>
      <c r="N13" s="64" t="s">
        <v>84</v>
      </c>
      <c r="O13" s="64"/>
      <c r="P13" s="64"/>
    </row>
    <row r="14" spans="1:18">
      <c r="B14" s="64" t="s">
        <v>86</v>
      </c>
      <c r="C14" s="64"/>
      <c r="G14" s="64"/>
      <c r="H14" s="64"/>
      <c r="I14" s="64"/>
      <c r="N14" s="64" t="s">
        <v>55</v>
      </c>
      <c r="O14" s="64"/>
      <c r="P14" s="64"/>
    </row>
    <row r="18" spans="2:16">
      <c r="B18" s="65" t="s">
        <v>87</v>
      </c>
      <c r="C18" s="65"/>
      <c r="G18" s="65"/>
      <c r="H18" s="65"/>
      <c r="I18" s="65"/>
      <c r="N18" s="65" t="s">
        <v>89</v>
      </c>
      <c r="O18" s="65"/>
      <c r="P18" s="65"/>
    </row>
    <row r="19" spans="2:16">
      <c r="B19" s="64" t="s">
        <v>88</v>
      </c>
      <c r="C19" s="64"/>
      <c r="G19" s="64"/>
      <c r="H19" s="64"/>
      <c r="I19" s="64"/>
      <c r="N19" s="64" t="s">
        <v>90</v>
      </c>
      <c r="O19" s="64"/>
      <c r="P19" s="64"/>
    </row>
  </sheetData>
  <mergeCells count="24">
    <mergeCell ref="F11:O11"/>
    <mergeCell ref="B13:C13"/>
    <mergeCell ref="B14:C14"/>
    <mergeCell ref="B18:C18"/>
    <mergeCell ref="B19:C19"/>
    <mergeCell ref="G14:I14"/>
    <mergeCell ref="G18:I18"/>
    <mergeCell ref="G19:I19"/>
    <mergeCell ref="N19:P19"/>
    <mergeCell ref="N13:P13"/>
    <mergeCell ref="N14:P14"/>
    <mergeCell ref="N18:P18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</mergeCells>
  <pageMargins left="0.7" right="0.7" top="0.75" bottom="0.75" header="0.3" footer="0.3"/>
  <pageSetup paperSize="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H7" sqref="H7"/>
    </sheetView>
  </sheetViews>
  <sheetFormatPr defaultRowHeight="14.5"/>
  <cols>
    <col min="1" max="1" width="4" customWidth="1"/>
    <col min="2" max="2" width="14.81640625" customWidth="1"/>
    <col min="3" max="3" width="15.453125" customWidth="1"/>
    <col min="4" max="4" width="11.26953125" customWidth="1"/>
    <col min="5" max="5" width="10.453125" customWidth="1"/>
  </cols>
  <sheetData>
    <row r="1" spans="1:18">
      <c r="A1" s="84" t="s">
        <v>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15" thickBot="1">
      <c r="A2" s="1"/>
    </row>
    <row r="3" spans="1:18" ht="15" customHeight="1">
      <c r="A3" s="81" t="s">
        <v>0</v>
      </c>
      <c r="B3" s="81" t="s">
        <v>1</v>
      </c>
      <c r="C3" s="81" t="s">
        <v>2</v>
      </c>
      <c r="D3" s="81" t="s">
        <v>3</v>
      </c>
      <c r="E3" s="81" t="s">
        <v>4</v>
      </c>
      <c r="F3" s="85" t="s">
        <v>5</v>
      </c>
      <c r="G3" s="86"/>
      <c r="H3" s="86"/>
      <c r="I3" s="86"/>
      <c r="J3" s="86"/>
      <c r="K3" s="86"/>
      <c r="L3" s="86"/>
      <c r="M3" s="86"/>
      <c r="N3" s="86"/>
      <c r="O3" s="87"/>
      <c r="P3" s="81" t="s">
        <v>17</v>
      </c>
      <c r="Q3" s="81" t="s">
        <v>18</v>
      </c>
      <c r="R3" s="81" t="s">
        <v>19</v>
      </c>
    </row>
    <row r="4" spans="1:18" ht="15" thickBot="1">
      <c r="A4" s="82"/>
      <c r="B4" s="82"/>
      <c r="C4" s="82"/>
      <c r="D4" s="82"/>
      <c r="E4" s="82"/>
      <c r="F4" s="88"/>
      <c r="G4" s="89"/>
      <c r="H4" s="89"/>
      <c r="I4" s="89"/>
      <c r="J4" s="89"/>
      <c r="K4" s="89"/>
      <c r="L4" s="89"/>
      <c r="M4" s="89"/>
      <c r="N4" s="89"/>
      <c r="O4" s="90"/>
      <c r="P4" s="82"/>
      <c r="Q4" s="82"/>
      <c r="R4" s="82"/>
    </row>
    <row r="5" spans="1:18" ht="23.25" customHeight="1" thickBot="1">
      <c r="A5" s="82"/>
      <c r="B5" s="82"/>
      <c r="C5" s="82"/>
      <c r="D5" s="82"/>
      <c r="E5" s="82"/>
      <c r="F5" s="78" t="s">
        <v>6</v>
      </c>
      <c r="G5" s="79"/>
      <c r="H5" s="79"/>
      <c r="I5" s="80"/>
      <c r="J5" s="78" t="s">
        <v>7</v>
      </c>
      <c r="K5" s="79"/>
      <c r="L5" s="79"/>
      <c r="M5" s="79"/>
      <c r="N5" s="79"/>
      <c r="O5" s="80"/>
      <c r="P5" s="82"/>
      <c r="Q5" s="82"/>
      <c r="R5" s="82"/>
    </row>
    <row r="6" spans="1:18" ht="21.5" thickBot="1">
      <c r="A6" s="83"/>
      <c r="B6" s="83"/>
      <c r="C6" s="83"/>
      <c r="D6" s="83"/>
      <c r="E6" s="83"/>
      <c r="F6" s="2" t="s">
        <v>8</v>
      </c>
      <c r="G6" s="3" t="s">
        <v>9</v>
      </c>
      <c r="H6" s="3" t="s">
        <v>24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4" t="s">
        <v>16</v>
      </c>
      <c r="P6" s="83"/>
      <c r="Q6" s="83"/>
      <c r="R6" s="83"/>
    </row>
    <row r="7" spans="1:18" ht="15" thickBot="1">
      <c r="A7" s="7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</row>
    <row r="8" spans="1:18" ht="21.5" thickBot="1">
      <c r="A8" s="5">
        <v>1</v>
      </c>
      <c r="B8" s="3" t="s">
        <v>21</v>
      </c>
      <c r="C8" s="3" t="s">
        <v>22</v>
      </c>
      <c r="D8" s="3" t="s">
        <v>23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" thickBot="1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6"/>
    </row>
  </sheetData>
  <mergeCells count="12">
    <mergeCell ref="J5:O5"/>
    <mergeCell ref="P3:P6"/>
    <mergeCell ref="Q3:Q6"/>
    <mergeCell ref="R3:R6"/>
    <mergeCell ref="A1:R1"/>
    <mergeCell ref="B3:B6"/>
    <mergeCell ref="A3:A6"/>
    <mergeCell ref="C3:C6"/>
    <mergeCell ref="D3:D6"/>
    <mergeCell ref="F3:O4"/>
    <mergeCell ref="E3:E6"/>
    <mergeCell ref="F5:I5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E11" sqref="E11"/>
    </sheetView>
  </sheetViews>
  <sheetFormatPr defaultRowHeight="14.5"/>
  <cols>
    <col min="1" max="1" width="3.453125" customWidth="1"/>
    <col min="2" max="2" width="10.7265625" customWidth="1"/>
    <col min="3" max="3" width="15.453125" customWidth="1"/>
    <col min="4" max="4" width="8.81640625" customWidth="1"/>
    <col min="5" max="5" width="10.81640625" customWidth="1"/>
    <col min="6" max="6" width="8.81640625" customWidth="1"/>
    <col min="7" max="7" width="8.1796875" customWidth="1"/>
    <col min="8" max="8" width="8.453125" customWidth="1"/>
    <col min="9" max="9" width="9.26953125" customWidth="1"/>
    <col min="10" max="10" width="7" customWidth="1"/>
    <col min="11" max="11" width="6.453125" customWidth="1"/>
    <col min="12" max="12" width="8.453125" customWidth="1"/>
    <col min="13" max="13" width="8.81640625" customWidth="1"/>
    <col min="14" max="14" width="8.453125" customWidth="1"/>
    <col min="15" max="15" width="7.7265625" customWidth="1"/>
    <col min="16" max="16" width="8" customWidth="1"/>
    <col min="17" max="17" width="11" customWidth="1"/>
    <col min="18" max="18" width="5.7265625" customWidth="1"/>
    <col min="19" max="19" width="4.26953125" customWidth="1"/>
  </cols>
  <sheetData>
    <row r="1" spans="1:18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/>
      <c r="H3" s="59"/>
      <c r="I3" s="59"/>
      <c r="J3" s="59"/>
      <c r="K3" s="59"/>
      <c r="L3" s="59"/>
      <c r="M3" s="59"/>
      <c r="N3" s="59"/>
      <c r="O3" s="59"/>
      <c r="P3" s="59" t="s">
        <v>17</v>
      </c>
      <c r="Q3" s="59" t="s">
        <v>18</v>
      </c>
      <c r="R3" s="59" t="s">
        <v>19</v>
      </c>
    </row>
    <row r="4" spans="1:1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23.25" customHeight="1">
      <c r="A5" s="60"/>
      <c r="B5" s="60"/>
      <c r="C5" s="60"/>
      <c r="D5" s="60"/>
      <c r="E5" s="60"/>
      <c r="F5" s="60" t="s">
        <v>6</v>
      </c>
      <c r="G5" s="60"/>
      <c r="H5" s="60"/>
      <c r="I5" s="60"/>
      <c r="J5" s="60" t="s">
        <v>7</v>
      </c>
      <c r="K5" s="60"/>
      <c r="L5" s="60"/>
      <c r="M5" s="60"/>
      <c r="N5" s="60"/>
      <c r="O5" s="60"/>
      <c r="P5" s="60"/>
      <c r="Q5" s="60"/>
      <c r="R5" s="60"/>
    </row>
    <row r="6" spans="1:18" ht="21">
      <c r="A6" s="60"/>
      <c r="B6" s="60"/>
      <c r="C6" s="60"/>
      <c r="D6" s="60"/>
      <c r="E6" s="60"/>
      <c r="F6" s="22" t="s">
        <v>8</v>
      </c>
      <c r="G6" s="22" t="s">
        <v>9</v>
      </c>
      <c r="H6" s="22" t="s">
        <v>24</v>
      </c>
      <c r="I6" s="22" t="s">
        <v>10</v>
      </c>
      <c r="J6" s="22" t="s">
        <v>11</v>
      </c>
      <c r="K6" s="22" t="s">
        <v>12</v>
      </c>
      <c r="L6" s="22" t="s">
        <v>13</v>
      </c>
      <c r="M6" s="22" t="s">
        <v>14</v>
      </c>
      <c r="N6" s="22" t="s">
        <v>15</v>
      </c>
      <c r="O6" s="22" t="s">
        <v>16</v>
      </c>
      <c r="P6" s="60"/>
      <c r="Q6" s="60"/>
      <c r="R6" s="60"/>
    </row>
    <row r="7" spans="1:1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</row>
    <row r="8" spans="1:18" ht="31.5">
      <c r="A8" s="11">
        <v>1</v>
      </c>
      <c r="B8" s="11" t="s">
        <v>74</v>
      </c>
      <c r="C8" s="11" t="s">
        <v>75</v>
      </c>
      <c r="D8" s="11" t="s">
        <v>76</v>
      </c>
      <c r="E8" s="12">
        <v>1000000</v>
      </c>
      <c r="F8" s="22"/>
      <c r="G8" s="22" t="s">
        <v>28</v>
      </c>
      <c r="H8" s="22" t="s">
        <v>28</v>
      </c>
      <c r="I8" s="22" t="s">
        <v>28</v>
      </c>
      <c r="J8" s="22" t="s">
        <v>28</v>
      </c>
      <c r="K8" s="22" t="s">
        <v>28</v>
      </c>
      <c r="L8" s="22" t="s">
        <v>28</v>
      </c>
      <c r="M8" s="24"/>
      <c r="N8" s="22" t="s">
        <v>28</v>
      </c>
      <c r="O8" s="22" t="s">
        <v>28</v>
      </c>
      <c r="P8" s="22" t="s">
        <v>28</v>
      </c>
      <c r="Q8" s="12">
        <v>1000000</v>
      </c>
      <c r="R8" s="11"/>
    </row>
    <row r="9" spans="1:18" ht="21">
      <c r="A9" s="11">
        <v>2</v>
      </c>
      <c r="B9" s="11"/>
      <c r="C9" s="11" t="s">
        <v>77</v>
      </c>
      <c r="D9" s="11" t="s">
        <v>78</v>
      </c>
      <c r="E9" s="12">
        <v>3000000</v>
      </c>
      <c r="F9" s="22"/>
      <c r="G9" s="22"/>
      <c r="H9" s="22"/>
      <c r="I9" s="22"/>
      <c r="J9" s="22"/>
      <c r="K9" s="22"/>
      <c r="L9" s="22"/>
      <c r="M9" s="24"/>
      <c r="N9" s="22"/>
      <c r="O9" s="22"/>
      <c r="P9" s="22"/>
      <c r="Q9" s="12">
        <v>3000000</v>
      </c>
      <c r="R9" s="11"/>
    </row>
    <row r="10" spans="1:18">
      <c r="A10" s="13"/>
      <c r="B10" s="14"/>
      <c r="C10" s="15"/>
      <c r="D10" s="15"/>
      <c r="E10" s="1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16"/>
      <c r="R10" s="14"/>
    </row>
    <row r="11" spans="1:18">
      <c r="A11" s="19"/>
      <c r="B11" s="19" t="s">
        <v>16</v>
      </c>
      <c r="C11" s="19"/>
      <c r="D11" s="19"/>
      <c r="E11" s="42">
        <f>SUM(E8:E9)</f>
        <v>4000000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">
        <f>SUM(Q8:Q9)</f>
        <v>4000000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4" t="s">
        <v>79</v>
      </c>
      <c r="O15" s="64"/>
      <c r="P15" s="64"/>
    </row>
    <row r="16" spans="1:18">
      <c r="N16" s="64" t="s">
        <v>34</v>
      </c>
      <c r="O16" s="64"/>
      <c r="P16" s="64"/>
    </row>
    <row r="20" spans="14:16">
      <c r="N20" s="65" t="s">
        <v>35</v>
      </c>
      <c r="O20" s="65"/>
      <c r="P20" s="65"/>
    </row>
    <row r="21" spans="14:16">
      <c r="N21" s="64" t="s">
        <v>36</v>
      </c>
      <c r="O21" s="64"/>
      <c r="P21" s="64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Q11" sqref="Q11"/>
    </sheetView>
  </sheetViews>
  <sheetFormatPr defaultRowHeight="14.5"/>
  <cols>
    <col min="1" max="1" width="3.453125" customWidth="1"/>
    <col min="2" max="2" width="13.1796875" customWidth="1"/>
    <col min="3" max="3" width="15.453125" customWidth="1"/>
    <col min="4" max="4" width="8.81640625" customWidth="1"/>
    <col min="5" max="5" width="10.7265625" customWidth="1"/>
    <col min="6" max="6" width="8.81640625" customWidth="1"/>
    <col min="7" max="7" width="7.453125" customWidth="1"/>
    <col min="8" max="8" width="8.453125" customWidth="1"/>
    <col min="9" max="9" width="8.7265625" customWidth="1"/>
    <col min="10" max="10" width="6.26953125" customWidth="1"/>
    <col min="11" max="11" width="6.453125" customWidth="1"/>
    <col min="12" max="12" width="6.81640625" customWidth="1"/>
    <col min="13" max="13" width="7" customWidth="1"/>
    <col min="14" max="14" width="8.7265625" customWidth="1"/>
    <col min="15" max="15" width="7" customWidth="1"/>
    <col min="16" max="16" width="8.54296875" customWidth="1"/>
    <col min="17" max="17" width="10.54296875" customWidth="1"/>
    <col min="18" max="18" width="6.7265625" customWidth="1"/>
    <col min="19" max="19" width="4.26953125" customWidth="1"/>
  </cols>
  <sheetData>
    <row r="1" spans="1:18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/>
      <c r="H3" s="59"/>
      <c r="I3" s="59"/>
      <c r="J3" s="59"/>
      <c r="K3" s="59"/>
      <c r="L3" s="59"/>
      <c r="M3" s="59"/>
      <c r="N3" s="59"/>
      <c r="O3" s="59"/>
      <c r="P3" s="59" t="s">
        <v>17</v>
      </c>
      <c r="Q3" s="59" t="s">
        <v>18</v>
      </c>
      <c r="R3" s="59" t="s">
        <v>19</v>
      </c>
    </row>
    <row r="4" spans="1:1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23.25" customHeight="1">
      <c r="A5" s="60"/>
      <c r="B5" s="60"/>
      <c r="C5" s="60"/>
      <c r="D5" s="60"/>
      <c r="E5" s="60"/>
      <c r="F5" s="60" t="s">
        <v>6</v>
      </c>
      <c r="G5" s="60"/>
      <c r="H5" s="60"/>
      <c r="I5" s="60"/>
      <c r="J5" s="60" t="s">
        <v>7</v>
      </c>
      <c r="K5" s="60"/>
      <c r="L5" s="60"/>
      <c r="M5" s="60"/>
      <c r="N5" s="60"/>
      <c r="O5" s="60"/>
      <c r="P5" s="60"/>
      <c r="Q5" s="60"/>
      <c r="R5" s="60"/>
    </row>
    <row r="6" spans="1:18" ht="21">
      <c r="A6" s="60"/>
      <c r="B6" s="60"/>
      <c r="C6" s="60"/>
      <c r="D6" s="60"/>
      <c r="E6" s="60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0"/>
      <c r="Q6" s="60"/>
      <c r="R6" s="60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31.5">
      <c r="A8" s="11">
        <v>1</v>
      </c>
      <c r="B8" s="11" t="s">
        <v>51</v>
      </c>
      <c r="C8" s="11" t="s">
        <v>52</v>
      </c>
      <c r="D8" s="11" t="s">
        <v>53</v>
      </c>
      <c r="E8" s="12">
        <v>800000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800000</v>
      </c>
      <c r="R8" s="11"/>
    </row>
    <row r="9" spans="1:18">
      <c r="A9" s="11"/>
      <c r="B9" s="11"/>
      <c r="C9" s="11"/>
      <c r="D9" s="11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1"/>
    </row>
    <row r="10" spans="1:18">
      <c r="A10" s="13"/>
      <c r="B10" s="14"/>
      <c r="C10" s="15"/>
      <c r="D10" s="15"/>
      <c r="E10" s="1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"/>
      <c r="R10" s="14"/>
    </row>
    <row r="11" spans="1:18">
      <c r="A11" s="19"/>
      <c r="B11" s="19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">
        <v>800000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4" t="s">
        <v>33</v>
      </c>
      <c r="O15" s="64"/>
      <c r="P15" s="64"/>
    </row>
    <row r="16" spans="1:18">
      <c r="N16" s="64" t="s">
        <v>34</v>
      </c>
      <c r="O16" s="64"/>
      <c r="P16" s="64"/>
    </row>
    <row r="20" spans="14:16">
      <c r="N20" s="65" t="s">
        <v>35</v>
      </c>
      <c r="O20" s="65"/>
      <c r="P20" s="65"/>
    </row>
    <row r="21" spans="14:16">
      <c r="N21" s="64" t="s">
        <v>36</v>
      </c>
      <c r="O21" s="64"/>
      <c r="P21" s="64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Q11" sqref="Q11"/>
    </sheetView>
  </sheetViews>
  <sheetFormatPr defaultRowHeight="14.5"/>
  <cols>
    <col min="1" max="1" width="3.453125" customWidth="1"/>
    <col min="2" max="2" width="13.1796875" customWidth="1"/>
    <col min="3" max="3" width="15.453125" customWidth="1"/>
    <col min="4" max="4" width="8.81640625" customWidth="1"/>
    <col min="5" max="5" width="10.7265625" customWidth="1"/>
    <col min="6" max="6" width="8.81640625" customWidth="1"/>
    <col min="7" max="7" width="7.453125" customWidth="1"/>
    <col min="8" max="8" width="8.453125" customWidth="1"/>
    <col min="9" max="9" width="8.7265625" customWidth="1"/>
    <col min="10" max="10" width="6.26953125" customWidth="1"/>
    <col min="11" max="11" width="6.453125" customWidth="1"/>
    <col min="12" max="12" width="6.81640625" customWidth="1"/>
    <col min="13" max="13" width="7" customWidth="1"/>
    <col min="14" max="14" width="8.7265625" customWidth="1"/>
    <col min="15" max="15" width="7" customWidth="1"/>
    <col min="16" max="16" width="8.54296875" customWidth="1"/>
    <col min="17" max="17" width="10.54296875" customWidth="1"/>
    <col min="18" max="18" width="6.7265625" customWidth="1"/>
    <col min="19" max="19" width="4.26953125" customWidth="1"/>
  </cols>
  <sheetData>
    <row r="1" spans="1:18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/>
      <c r="H3" s="59"/>
      <c r="I3" s="59"/>
      <c r="J3" s="59"/>
      <c r="K3" s="59"/>
      <c r="L3" s="59"/>
      <c r="M3" s="59"/>
      <c r="N3" s="59"/>
      <c r="O3" s="59"/>
      <c r="P3" s="59" t="s">
        <v>17</v>
      </c>
      <c r="Q3" s="59" t="s">
        <v>18</v>
      </c>
      <c r="R3" s="59" t="s">
        <v>19</v>
      </c>
    </row>
    <row r="4" spans="1:1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23.25" customHeight="1">
      <c r="A5" s="60"/>
      <c r="B5" s="60"/>
      <c r="C5" s="60"/>
      <c r="D5" s="60"/>
      <c r="E5" s="60"/>
      <c r="F5" s="60" t="s">
        <v>6</v>
      </c>
      <c r="G5" s="60"/>
      <c r="H5" s="60"/>
      <c r="I5" s="60"/>
      <c r="J5" s="60" t="s">
        <v>7</v>
      </c>
      <c r="K5" s="60"/>
      <c r="L5" s="60"/>
      <c r="M5" s="60"/>
      <c r="N5" s="60"/>
      <c r="O5" s="60"/>
      <c r="P5" s="60"/>
      <c r="Q5" s="60"/>
      <c r="R5" s="60"/>
    </row>
    <row r="6" spans="1:18" ht="21">
      <c r="A6" s="60"/>
      <c r="B6" s="60"/>
      <c r="C6" s="60"/>
      <c r="D6" s="60"/>
      <c r="E6" s="60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0"/>
      <c r="Q6" s="60"/>
      <c r="R6" s="60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42">
      <c r="A8" s="11">
        <v>1</v>
      </c>
      <c r="B8" s="11" t="s">
        <v>48</v>
      </c>
      <c r="C8" s="11" t="s">
        <v>49</v>
      </c>
      <c r="D8" s="11" t="s">
        <v>50</v>
      </c>
      <c r="E8" s="12">
        <v>1500000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1500000</v>
      </c>
      <c r="R8" s="11"/>
    </row>
    <row r="9" spans="1:18">
      <c r="A9" s="11"/>
      <c r="B9" s="11"/>
      <c r="C9" s="11"/>
      <c r="D9" s="11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1"/>
    </row>
    <row r="10" spans="1:18">
      <c r="A10" s="13"/>
      <c r="B10" s="14"/>
      <c r="C10" s="15"/>
      <c r="D10" s="15"/>
      <c r="E10" s="1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"/>
      <c r="R10" s="14"/>
    </row>
    <row r="11" spans="1:18">
      <c r="A11" s="19"/>
      <c r="B11" s="19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">
        <v>1500000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4" t="s">
        <v>33</v>
      </c>
      <c r="O15" s="64"/>
      <c r="P15" s="64"/>
    </row>
    <row r="16" spans="1:18">
      <c r="N16" s="64" t="s">
        <v>34</v>
      </c>
      <c r="O16" s="64"/>
      <c r="P16" s="64"/>
    </row>
    <row r="20" spans="14:16">
      <c r="N20" s="65" t="s">
        <v>35</v>
      </c>
      <c r="O20" s="65"/>
      <c r="P20" s="65"/>
    </row>
    <row r="21" spans="14:16">
      <c r="N21" s="64" t="s">
        <v>36</v>
      </c>
      <c r="O21" s="64"/>
      <c r="P21" s="64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5"/>
  <sheetViews>
    <sheetView topLeftCell="A13" workbookViewId="0">
      <selection activeCell="U5" sqref="U5"/>
    </sheetView>
  </sheetViews>
  <sheetFormatPr defaultRowHeight="14.5"/>
  <cols>
    <col min="1" max="1" width="3.453125" customWidth="1"/>
    <col min="2" max="2" width="13.1796875" customWidth="1"/>
    <col min="3" max="3" width="13.81640625" customWidth="1"/>
    <col min="4" max="4" width="9.7265625" customWidth="1"/>
    <col min="5" max="5" width="0.1796875" customWidth="1"/>
    <col min="6" max="6" width="19" customWidth="1"/>
    <col min="7" max="7" width="12.453125" customWidth="1"/>
    <col min="8" max="8" width="6.26953125" customWidth="1"/>
    <col min="9" max="9" width="10.7265625" customWidth="1"/>
    <col min="10" max="10" width="5" customWidth="1"/>
    <col min="11" max="11" width="5.7265625" customWidth="1"/>
    <col min="12" max="13" width="6" customWidth="1"/>
    <col min="14" max="14" width="7.453125" customWidth="1"/>
    <col min="15" max="15" width="7" customWidth="1"/>
    <col min="16" max="16" width="11.453125" customWidth="1"/>
    <col min="17" max="17" width="11.1796875" customWidth="1"/>
    <col min="18" max="18" width="4.7265625" customWidth="1"/>
    <col min="19" max="19" width="4.26953125" customWidth="1"/>
  </cols>
  <sheetData>
    <row r="1" spans="1:18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/>
      <c r="H3" s="59"/>
      <c r="I3" s="59"/>
      <c r="J3" s="59"/>
      <c r="K3" s="59"/>
      <c r="L3" s="59"/>
      <c r="M3" s="59"/>
      <c r="N3" s="59"/>
      <c r="O3" s="59"/>
      <c r="P3" s="59" t="s">
        <v>17</v>
      </c>
      <c r="Q3" s="59" t="s">
        <v>18</v>
      </c>
      <c r="R3" s="59" t="s">
        <v>19</v>
      </c>
    </row>
    <row r="4" spans="1:1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23.25" customHeight="1">
      <c r="A5" s="60"/>
      <c r="B5" s="60"/>
      <c r="C5" s="60"/>
      <c r="D5" s="60"/>
      <c r="E5" s="60"/>
      <c r="F5" s="60" t="s">
        <v>6</v>
      </c>
      <c r="G5" s="60"/>
      <c r="H5" s="60"/>
      <c r="I5" s="60"/>
      <c r="J5" s="60" t="s">
        <v>7</v>
      </c>
      <c r="K5" s="60"/>
      <c r="L5" s="60"/>
      <c r="M5" s="60"/>
      <c r="N5" s="60"/>
      <c r="O5" s="60"/>
      <c r="P5" s="60"/>
      <c r="Q5" s="60"/>
      <c r="R5" s="60"/>
    </row>
    <row r="6" spans="1:18" ht="21">
      <c r="A6" s="60"/>
      <c r="B6" s="60"/>
      <c r="C6" s="60"/>
      <c r="D6" s="60"/>
      <c r="E6" s="60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0"/>
      <c r="Q6" s="60"/>
      <c r="R6" s="60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42">
      <c r="A8" s="11">
        <v>1</v>
      </c>
      <c r="B8" s="11" t="s">
        <v>94</v>
      </c>
      <c r="C8" s="11" t="s">
        <v>95</v>
      </c>
      <c r="D8" s="11" t="s">
        <v>96</v>
      </c>
      <c r="E8" s="12">
        <v>518016</v>
      </c>
      <c r="F8" s="10" t="s">
        <v>97</v>
      </c>
      <c r="G8" s="36" t="s">
        <v>110</v>
      </c>
      <c r="H8" s="10" t="s">
        <v>54</v>
      </c>
      <c r="I8" s="24">
        <v>4800000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24">
        <v>4800000</v>
      </c>
      <c r="Q8" s="12">
        <f>P8</f>
        <v>4800000</v>
      </c>
      <c r="R8" s="11"/>
    </row>
    <row r="9" spans="1:18">
      <c r="A9" s="11"/>
      <c r="B9" s="11"/>
      <c r="C9" s="11"/>
      <c r="D9" s="11"/>
      <c r="E9" s="12">
        <v>278934</v>
      </c>
      <c r="F9" s="53" t="s">
        <v>98</v>
      </c>
      <c r="G9" s="36" t="s">
        <v>99</v>
      </c>
      <c r="H9" s="10" t="s">
        <v>54</v>
      </c>
      <c r="I9" s="24">
        <v>1800000</v>
      </c>
      <c r="J9" s="43" t="s">
        <v>28</v>
      </c>
      <c r="K9" s="43" t="s">
        <v>28</v>
      </c>
      <c r="L9" s="43" t="s">
        <v>28</v>
      </c>
      <c r="M9" s="43" t="s">
        <v>28</v>
      </c>
      <c r="N9" s="43" t="s">
        <v>28</v>
      </c>
      <c r="O9" s="43" t="s">
        <v>28</v>
      </c>
      <c r="P9" s="24">
        <v>1800000</v>
      </c>
      <c r="Q9" s="12">
        <f>P9</f>
        <v>1800000</v>
      </c>
      <c r="R9" s="11"/>
    </row>
    <row r="10" spans="1:18">
      <c r="A10" s="13"/>
      <c r="B10" s="14"/>
      <c r="C10" s="15"/>
      <c r="D10" s="15"/>
      <c r="E10" s="16">
        <v>436210</v>
      </c>
      <c r="F10" s="53" t="s">
        <v>100</v>
      </c>
      <c r="G10" s="36" t="s">
        <v>101</v>
      </c>
      <c r="H10" s="10" t="s">
        <v>54</v>
      </c>
      <c r="I10" s="24">
        <v>1500000</v>
      </c>
      <c r="J10" s="43" t="s">
        <v>28</v>
      </c>
      <c r="K10" s="43" t="s">
        <v>28</v>
      </c>
      <c r="L10" s="43" t="s">
        <v>28</v>
      </c>
      <c r="M10" s="43" t="s">
        <v>28</v>
      </c>
      <c r="N10" s="43" t="s">
        <v>28</v>
      </c>
      <c r="O10" s="43" t="s">
        <v>28</v>
      </c>
      <c r="P10" s="24">
        <v>1500000</v>
      </c>
      <c r="Q10" s="16">
        <f>P10</f>
        <v>1500000</v>
      </c>
      <c r="R10" s="14"/>
    </row>
    <row r="11" spans="1:18">
      <c r="A11" s="46"/>
      <c r="B11" s="19"/>
      <c r="C11" s="47"/>
      <c r="D11" s="47"/>
      <c r="E11" s="51" t="s">
        <v>28</v>
      </c>
      <c r="F11" s="54" t="s">
        <v>111</v>
      </c>
      <c r="G11" s="49" t="s">
        <v>103</v>
      </c>
      <c r="H11" s="48" t="s">
        <v>54</v>
      </c>
      <c r="I11" s="50">
        <v>1300000</v>
      </c>
      <c r="J11" s="43" t="s">
        <v>28</v>
      </c>
      <c r="K11" s="43" t="s">
        <v>28</v>
      </c>
      <c r="L11" s="43" t="s">
        <v>28</v>
      </c>
      <c r="M11" s="43" t="s">
        <v>28</v>
      </c>
      <c r="N11" s="43" t="s">
        <v>28</v>
      </c>
      <c r="O11" s="43" t="s">
        <v>28</v>
      </c>
      <c r="P11" s="50">
        <v>1300000</v>
      </c>
      <c r="Q11" s="50">
        <f>P11</f>
        <v>1300000</v>
      </c>
      <c r="R11" s="19"/>
    </row>
    <row r="12" spans="1:18">
      <c r="A12" s="46"/>
      <c r="B12" s="19"/>
      <c r="C12" s="47"/>
      <c r="D12" s="47"/>
      <c r="E12" s="51" t="s">
        <v>28</v>
      </c>
      <c r="F12" s="54" t="s">
        <v>112</v>
      </c>
      <c r="G12" s="49" t="s">
        <v>113</v>
      </c>
      <c r="H12" s="48" t="s">
        <v>54</v>
      </c>
      <c r="I12" s="50">
        <v>700000</v>
      </c>
      <c r="J12" s="43" t="s">
        <v>28</v>
      </c>
      <c r="K12" s="43" t="s">
        <v>28</v>
      </c>
      <c r="L12" s="43" t="s">
        <v>28</v>
      </c>
      <c r="M12" s="43" t="s">
        <v>28</v>
      </c>
      <c r="N12" s="43" t="s">
        <v>28</v>
      </c>
      <c r="O12" s="43" t="s">
        <v>28</v>
      </c>
      <c r="P12" s="50">
        <v>700000</v>
      </c>
      <c r="Q12" s="50">
        <v>700000</v>
      </c>
      <c r="R12" s="19"/>
    </row>
    <row r="13" spans="1:18">
      <c r="A13" s="46"/>
      <c r="B13" s="19"/>
      <c r="C13" s="47"/>
      <c r="D13" s="47"/>
      <c r="E13" s="42"/>
      <c r="F13" s="48"/>
      <c r="G13" s="49"/>
      <c r="H13" s="48"/>
      <c r="I13" s="50"/>
      <c r="J13" s="48"/>
      <c r="K13" s="48"/>
      <c r="L13" s="48"/>
      <c r="M13" s="48"/>
      <c r="N13" s="48"/>
      <c r="O13" s="48"/>
      <c r="P13" s="50"/>
      <c r="Q13" s="16"/>
      <c r="R13" s="19"/>
    </row>
    <row r="14" spans="1:18">
      <c r="A14" s="19"/>
      <c r="B14" s="19" t="s">
        <v>16</v>
      </c>
      <c r="C14" s="19"/>
      <c r="D14" s="19"/>
      <c r="E14" s="52">
        <f>SUM(E8:E10)</f>
        <v>1233160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2">
        <f>SUM(P8:P12)</f>
        <v>10100000</v>
      </c>
      <c r="Q14" s="12">
        <f>SUM(Q8:Q12)</f>
        <v>10100000</v>
      </c>
      <c r="R14" s="19"/>
    </row>
    <row r="15" spans="1:18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>
      <c r="D16" s="9"/>
    </row>
    <row r="18" spans="1:18">
      <c r="N18" s="64" t="s">
        <v>105</v>
      </c>
      <c r="O18" s="64"/>
      <c r="P18" s="64"/>
    </row>
    <row r="19" spans="1:18">
      <c r="N19" s="64" t="s">
        <v>34</v>
      </c>
      <c r="O19" s="64"/>
      <c r="P19" s="64"/>
    </row>
    <row r="23" spans="1:18">
      <c r="N23" s="65" t="s">
        <v>35</v>
      </c>
      <c r="O23" s="65"/>
      <c r="P23" s="65"/>
    </row>
    <row r="24" spans="1:18">
      <c r="N24" s="64" t="s">
        <v>36</v>
      </c>
      <c r="O24" s="64"/>
      <c r="P24" s="64"/>
    </row>
    <row r="25" spans="1:18">
      <c r="N25" s="44"/>
      <c r="O25" s="44"/>
      <c r="P25" s="44"/>
    </row>
    <row r="26" spans="1:18">
      <c r="N26" s="44"/>
      <c r="O26" s="44"/>
      <c r="P26" s="44"/>
    </row>
    <row r="27" spans="1:18">
      <c r="N27" s="44"/>
      <c r="O27" s="44"/>
      <c r="P27" s="44"/>
    </row>
    <row r="28" spans="1:18">
      <c r="N28" s="44"/>
      <c r="O28" s="44"/>
      <c r="P28" s="44"/>
    </row>
    <row r="32" spans="1:18" ht="15" customHeight="1">
      <c r="A32" s="58" t="s">
        <v>20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5" customHeight="1">
      <c r="A34" s="69" t="s">
        <v>0</v>
      </c>
      <c r="B34" s="69" t="s">
        <v>1</v>
      </c>
      <c r="C34" s="69" t="s">
        <v>2</v>
      </c>
      <c r="D34" s="69" t="s">
        <v>3</v>
      </c>
      <c r="E34" s="69"/>
      <c r="F34" s="71" t="s">
        <v>5</v>
      </c>
      <c r="G34" s="72"/>
      <c r="H34" s="72"/>
      <c r="I34" s="72"/>
      <c r="J34" s="72"/>
      <c r="K34" s="72"/>
      <c r="L34" s="72"/>
      <c r="M34" s="72"/>
      <c r="N34" s="72"/>
      <c r="O34" s="73"/>
      <c r="P34" s="69" t="s">
        <v>17</v>
      </c>
      <c r="Q34" s="69" t="s">
        <v>18</v>
      </c>
      <c r="R34" s="69" t="s">
        <v>19</v>
      </c>
    </row>
    <row r="35" spans="1:18">
      <c r="A35" s="70"/>
      <c r="B35" s="70"/>
      <c r="C35" s="70"/>
      <c r="D35" s="70"/>
      <c r="E35" s="70"/>
      <c r="F35" s="74"/>
      <c r="G35" s="75"/>
      <c r="H35" s="75"/>
      <c r="I35" s="75"/>
      <c r="J35" s="75"/>
      <c r="K35" s="75"/>
      <c r="L35" s="75"/>
      <c r="M35" s="75"/>
      <c r="N35" s="75"/>
      <c r="O35" s="76"/>
      <c r="P35" s="70"/>
      <c r="Q35" s="70"/>
      <c r="R35" s="70"/>
    </row>
    <row r="36" spans="1:18" ht="15" customHeight="1">
      <c r="A36" s="70"/>
      <c r="B36" s="70"/>
      <c r="C36" s="70"/>
      <c r="D36" s="70"/>
      <c r="E36" s="70"/>
      <c r="F36" s="66" t="s">
        <v>6</v>
      </c>
      <c r="G36" s="67"/>
      <c r="H36" s="67"/>
      <c r="I36" s="68"/>
      <c r="J36" s="66" t="s">
        <v>7</v>
      </c>
      <c r="K36" s="67"/>
      <c r="L36" s="67"/>
      <c r="M36" s="67"/>
      <c r="N36" s="67"/>
      <c r="O36" s="68"/>
      <c r="P36" s="70"/>
      <c r="Q36" s="70"/>
      <c r="R36" s="70"/>
    </row>
    <row r="37" spans="1:18" ht="21">
      <c r="A37" s="59"/>
      <c r="B37" s="59"/>
      <c r="C37" s="59"/>
      <c r="D37" s="59"/>
      <c r="E37" s="59"/>
      <c r="F37" s="45" t="s">
        <v>8</v>
      </c>
      <c r="G37" s="45" t="s">
        <v>9</v>
      </c>
      <c r="H37" s="45" t="s">
        <v>24</v>
      </c>
      <c r="I37" s="45" t="s">
        <v>10</v>
      </c>
      <c r="J37" s="45" t="s">
        <v>11</v>
      </c>
      <c r="K37" s="45" t="s">
        <v>12</v>
      </c>
      <c r="L37" s="45" t="s">
        <v>13</v>
      </c>
      <c r="M37" s="45" t="s">
        <v>14</v>
      </c>
      <c r="N37" s="45" t="s">
        <v>15</v>
      </c>
      <c r="O37" s="45" t="s">
        <v>16</v>
      </c>
      <c r="P37" s="59"/>
      <c r="Q37" s="59"/>
      <c r="R37" s="59"/>
    </row>
    <row r="38" spans="1:18">
      <c r="A38" s="45">
        <v>1</v>
      </c>
      <c r="B38" s="45">
        <v>2</v>
      </c>
      <c r="C38" s="45">
        <v>3</v>
      </c>
      <c r="D38" s="45">
        <v>4</v>
      </c>
      <c r="E38" s="45"/>
      <c r="F38" s="45">
        <v>6</v>
      </c>
      <c r="G38" s="45">
        <v>7</v>
      </c>
      <c r="H38" s="45">
        <v>8</v>
      </c>
      <c r="I38" s="45">
        <v>9</v>
      </c>
      <c r="J38" s="45">
        <v>10</v>
      </c>
      <c r="K38" s="45">
        <v>11</v>
      </c>
      <c r="L38" s="45">
        <v>12</v>
      </c>
      <c r="M38" s="45">
        <v>13</v>
      </c>
      <c r="N38" s="45">
        <v>14</v>
      </c>
      <c r="O38" s="45">
        <v>15</v>
      </c>
      <c r="P38" s="45">
        <v>16</v>
      </c>
      <c r="Q38" s="45">
        <v>17</v>
      </c>
      <c r="R38" s="45">
        <v>18</v>
      </c>
    </row>
    <row r="39" spans="1:18" ht="42">
      <c r="A39" s="11">
        <v>1</v>
      </c>
      <c r="B39" s="11" t="s">
        <v>94</v>
      </c>
      <c r="C39" s="11" t="s">
        <v>95</v>
      </c>
      <c r="D39" s="11" t="s">
        <v>96</v>
      </c>
      <c r="E39" s="12"/>
      <c r="F39" s="53" t="s">
        <v>97</v>
      </c>
      <c r="G39" s="45" t="s">
        <v>28</v>
      </c>
      <c r="H39" s="45" t="s">
        <v>54</v>
      </c>
      <c r="I39" s="24">
        <v>4800000</v>
      </c>
      <c r="J39" s="45" t="s">
        <v>28</v>
      </c>
      <c r="K39" s="45" t="s">
        <v>28</v>
      </c>
      <c r="L39" s="45" t="s">
        <v>28</v>
      </c>
      <c r="M39" s="45" t="s">
        <v>28</v>
      </c>
      <c r="N39" s="45" t="s">
        <v>28</v>
      </c>
      <c r="O39" s="45" t="s">
        <v>28</v>
      </c>
      <c r="P39" s="24">
        <v>4800000</v>
      </c>
      <c r="Q39" s="12">
        <v>5318016</v>
      </c>
      <c r="R39" s="11"/>
    </row>
    <row r="40" spans="1:18">
      <c r="A40" s="11"/>
      <c r="B40" s="11"/>
      <c r="C40" s="11"/>
      <c r="D40" s="11"/>
      <c r="E40" s="12"/>
      <c r="F40" s="53" t="s">
        <v>98</v>
      </c>
      <c r="G40" s="36" t="s">
        <v>99</v>
      </c>
      <c r="H40" s="45" t="s">
        <v>54</v>
      </c>
      <c r="I40" s="24">
        <v>1800000</v>
      </c>
      <c r="J40" s="45" t="s">
        <v>28</v>
      </c>
      <c r="K40" s="45" t="s">
        <v>28</v>
      </c>
      <c r="L40" s="45" t="s">
        <v>28</v>
      </c>
      <c r="M40" s="45" t="s">
        <v>28</v>
      </c>
      <c r="N40" s="45" t="s">
        <v>28</v>
      </c>
      <c r="O40" s="45" t="s">
        <v>28</v>
      </c>
      <c r="P40" s="24">
        <v>1800000</v>
      </c>
      <c r="Q40" s="12">
        <f>SUM(P40+E40)</f>
        <v>1800000</v>
      </c>
      <c r="R40" s="11"/>
    </row>
    <row r="41" spans="1:18">
      <c r="A41" s="13"/>
      <c r="B41" s="14"/>
      <c r="C41" s="15"/>
      <c r="D41" s="15"/>
      <c r="E41" s="16"/>
      <c r="F41" s="53" t="s">
        <v>100</v>
      </c>
      <c r="G41" s="36" t="s">
        <v>101</v>
      </c>
      <c r="H41" s="45" t="s">
        <v>54</v>
      </c>
      <c r="I41" s="24">
        <v>1500000</v>
      </c>
      <c r="J41" s="45" t="s">
        <v>28</v>
      </c>
      <c r="K41" s="45" t="s">
        <v>28</v>
      </c>
      <c r="L41" s="45" t="s">
        <v>28</v>
      </c>
      <c r="M41" s="45" t="s">
        <v>28</v>
      </c>
      <c r="N41" s="45" t="s">
        <v>28</v>
      </c>
      <c r="O41" s="45" t="s">
        <v>28</v>
      </c>
      <c r="P41" s="24">
        <v>1500000</v>
      </c>
      <c r="Q41" s="16">
        <f>SUM(P41+E41)</f>
        <v>1500000</v>
      </c>
      <c r="R41" s="14"/>
    </row>
    <row r="42" spans="1:18">
      <c r="A42" s="46"/>
      <c r="B42" s="19"/>
      <c r="C42" s="47"/>
      <c r="D42" s="47"/>
      <c r="E42" s="51"/>
      <c r="F42" s="54" t="s">
        <v>102</v>
      </c>
      <c r="G42" s="49" t="s">
        <v>103</v>
      </c>
      <c r="H42" s="48" t="s">
        <v>54</v>
      </c>
      <c r="I42" s="50">
        <v>1300000</v>
      </c>
      <c r="J42" s="45" t="s">
        <v>28</v>
      </c>
      <c r="K42" s="45" t="s">
        <v>28</v>
      </c>
      <c r="L42" s="45" t="s">
        <v>28</v>
      </c>
      <c r="M42" s="45" t="s">
        <v>28</v>
      </c>
      <c r="N42" s="45" t="s">
        <v>28</v>
      </c>
      <c r="O42" s="45" t="s">
        <v>28</v>
      </c>
      <c r="P42" s="50">
        <v>1300000</v>
      </c>
      <c r="Q42" s="50">
        <v>1300000</v>
      </c>
      <c r="R42" s="19"/>
    </row>
    <row r="43" spans="1:18">
      <c r="A43" s="46"/>
      <c r="B43" s="19"/>
      <c r="C43" s="47"/>
      <c r="D43" s="47"/>
      <c r="E43" s="51"/>
      <c r="F43" s="54" t="s">
        <v>104</v>
      </c>
      <c r="G43" s="49"/>
      <c r="H43" s="48" t="s">
        <v>54</v>
      </c>
      <c r="I43" s="50">
        <v>700000</v>
      </c>
      <c r="J43" s="45" t="s">
        <v>28</v>
      </c>
      <c r="K43" s="45" t="s">
        <v>28</v>
      </c>
      <c r="L43" s="45" t="s">
        <v>28</v>
      </c>
      <c r="M43" s="45" t="s">
        <v>28</v>
      </c>
      <c r="N43" s="45" t="s">
        <v>28</v>
      </c>
      <c r="O43" s="45" t="s">
        <v>28</v>
      </c>
      <c r="P43" s="50">
        <v>700000</v>
      </c>
      <c r="Q43" s="50">
        <v>700000</v>
      </c>
      <c r="R43" s="19"/>
    </row>
    <row r="44" spans="1:18">
      <c r="A44" s="46"/>
      <c r="B44" s="19"/>
      <c r="C44" s="47"/>
      <c r="D44" s="47"/>
      <c r="E44" s="42"/>
      <c r="F44" s="48"/>
      <c r="G44" s="49"/>
      <c r="H44" s="48"/>
      <c r="I44" s="50"/>
      <c r="J44" s="48"/>
      <c r="K44" s="48"/>
      <c r="L44" s="48"/>
      <c r="M44" s="48"/>
      <c r="N44" s="48"/>
      <c r="O44" s="48"/>
      <c r="P44" s="50"/>
      <c r="Q44" s="16"/>
      <c r="R44" s="19"/>
    </row>
    <row r="45" spans="1:18">
      <c r="A45" s="19"/>
      <c r="B45" s="19" t="s">
        <v>16</v>
      </c>
      <c r="C45" s="19"/>
      <c r="D45" s="19"/>
      <c r="E45" s="52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52">
        <f>SUM(P39:P43)</f>
        <v>10100000</v>
      </c>
      <c r="Q45" s="12">
        <f>SUM(Q39:Q43)</f>
        <v>10618016</v>
      </c>
      <c r="R45" s="19"/>
    </row>
    <row r="46" spans="1:18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>
      <c r="D47" s="9"/>
    </row>
    <row r="49" spans="2:16">
      <c r="N49" s="64" t="s">
        <v>105</v>
      </c>
      <c r="O49" s="64"/>
      <c r="P49" s="64"/>
    </row>
    <row r="50" spans="2:16">
      <c r="B50" s="64" t="s">
        <v>106</v>
      </c>
      <c r="C50" s="64"/>
      <c r="D50" s="64"/>
      <c r="N50" s="64" t="s">
        <v>55</v>
      </c>
      <c r="O50" s="64"/>
      <c r="P50" s="64"/>
    </row>
    <row r="51" spans="2:16">
      <c r="B51" s="64" t="s">
        <v>86</v>
      </c>
      <c r="C51" s="64"/>
      <c r="D51" s="64"/>
    </row>
    <row r="54" spans="2:16">
      <c r="B54" s="65" t="s">
        <v>107</v>
      </c>
      <c r="C54" s="65"/>
      <c r="D54" s="65"/>
      <c r="N54" s="65" t="s">
        <v>108</v>
      </c>
      <c r="O54" s="65"/>
      <c r="P54" s="65"/>
    </row>
    <row r="55" spans="2:16">
      <c r="B55" s="64" t="s">
        <v>88</v>
      </c>
      <c r="C55" s="64"/>
      <c r="D55" s="64"/>
      <c r="N55" s="64" t="s">
        <v>109</v>
      </c>
      <c r="O55" s="64"/>
      <c r="P55" s="64"/>
    </row>
  </sheetData>
  <mergeCells count="36">
    <mergeCell ref="B51:D51"/>
    <mergeCell ref="B54:D54"/>
    <mergeCell ref="B55:D55"/>
    <mergeCell ref="E34:E37"/>
    <mergeCell ref="D34:D37"/>
    <mergeCell ref="C34:C37"/>
    <mergeCell ref="B34:B37"/>
    <mergeCell ref="N19:P19"/>
    <mergeCell ref="N49:P49"/>
    <mergeCell ref="N50:P50"/>
    <mergeCell ref="N54:P54"/>
    <mergeCell ref="N55:P55"/>
    <mergeCell ref="J36:O36"/>
    <mergeCell ref="N23:P23"/>
    <mergeCell ref="A32:R32"/>
    <mergeCell ref="N24:P24"/>
    <mergeCell ref="A34:A37"/>
    <mergeCell ref="F36:I36"/>
    <mergeCell ref="R34:R37"/>
    <mergeCell ref="Q34:Q37"/>
    <mergeCell ref="P34:P37"/>
    <mergeCell ref="F34:O35"/>
    <mergeCell ref="B50:D50"/>
    <mergeCell ref="N18:P18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</mergeCells>
  <pageMargins left="0.7" right="0.7" top="0.75" bottom="0.75" header="0.3" footer="0.3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Q12" sqref="Q12"/>
    </sheetView>
  </sheetViews>
  <sheetFormatPr defaultRowHeight="14.5"/>
  <cols>
    <col min="1" max="1" width="3.453125" customWidth="1"/>
    <col min="2" max="2" width="13.1796875" customWidth="1"/>
    <col min="3" max="3" width="15.453125" customWidth="1"/>
    <col min="4" max="4" width="8.81640625" customWidth="1"/>
    <col min="5" max="5" width="10.7265625" customWidth="1"/>
    <col min="6" max="6" width="8.81640625" customWidth="1"/>
    <col min="7" max="7" width="7.453125" customWidth="1"/>
    <col min="8" max="8" width="8.453125" customWidth="1"/>
    <col min="9" max="9" width="8.7265625" customWidth="1"/>
    <col min="10" max="10" width="6.26953125" customWidth="1"/>
    <col min="11" max="11" width="6.453125" customWidth="1"/>
    <col min="12" max="12" width="6.81640625" customWidth="1"/>
    <col min="13" max="13" width="7" customWidth="1"/>
    <col min="14" max="14" width="8.7265625" customWidth="1"/>
    <col min="15" max="15" width="7" customWidth="1"/>
    <col min="16" max="16" width="8.54296875" customWidth="1"/>
    <col min="17" max="17" width="10.54296875" customWidth="1"/>
    <col min="18" max="18" width="6.7265625" customWidth="1"/>
    <col min="19" max="19" width="4.26953125" customWidth="1"/>
  </cols>
  <sheetData>
    <row r="1" spans="1:18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/>
      <c r="H3" s="59"/>
      <c r="I3" s="59"/>
      <c r="J3" s="59"/>
      <c r="K3" s="59"/>
      <c r="L3" s="59"/>
      <c r="M3" s="59"/>
      <c r="N3" s="59"/>
      <c r="O3" s="59"/>
      <c r="P3" s="59" t="s">
        <v>17</v>
      </c>
      <c r="Q3" s="59" t="s">
        <v>18</v>
      </c>
      <c r="R3" s="59" t="s">
        <v>19</v>
      </c>
    </row>
    <row r="4" spans="1:1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23.25" customHeight="1">
      <c r="A5" s="60"/>
      <c r="B5" s="60"/>
      <c r="C5" s="60"/>
      <c r="D5" s="60"/>
      <c r="E5" s="60"/>
      <c r="F5" s="60" t="s">
        <v>6</v>
      </c>
      <c r="G5" s="60"/>
      <c r="H5" s="60"/>
      <c r="I5" s="60"/>
      <c r="J5" s="60" t="s">
        <v>7</v>
      </c>
      <c r="K5" s="60"/>
      <c r="L5" s="60"/>
      <c r="M5" s="60"/>
      <c r="N5" s="60"/>
      <c r="O5" s="60"/>
      <c r="P5" s="60"/>
      <c r="Q5" s="60"/>
      <c r="R5" s="60"/>
    </row>
    <row r="6" spans="1:18" ht="21">
      <c r="A6" s="60"/>
      <c r="B6" s="60"/>
      <c r="C6" s="60"/>
      <c r="D6" s="60"/>
      <c r="E6" s="60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0"/>
      <c r="Q6" s="60"/>
      <c r="R6" s="60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31.5">
      <c r="A8" s="11">
        <v>1</v>
      </c>
      <c r="B8" s="11" t="s">
        <v>43</v>
      </c>
      <c r="C8" s="11" t="s">
        <v>44</v>
      </c>
      <c r="D8" s="11" t="s">
        <v>45</v>
      </c>
      <c r="E8" s="12">
        <v>3000000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3000000</v>
      </c>
      <c r="R8" s="11"/>
    </row>
    <row r="9" spans="1:18">
      <c r="A9" s="11"/>
      <c r="B9" s="11"/>
      <c r="C9" s="11" t="s">
        <v>46</v>
      </c>
      <c r="D9" s="11" t="s">
        <v>47</v>
      </c>
      <c r="E9" s="12">
        <v>2500000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>
        <v>2500000</v>
      </c>
      <c r="R9" s="11"/>
    </row>
    <row r="10" spans="1:18">
      <c r="A10" s="13"/>
      <c r="B10" s="14"/>
      <c r="C10" s="15"/>
      <c r="D10" s="15"/>
      <c r="E10" s="1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"/>
      <c r="R10" s="14"/>
    </row>
    <row r="11" spans="1:18">
      <c r="A11" s="19"/>
      <c r="B11" s="19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">
        <v>5500000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4" t="s">
        <v>33</v>
      </c>
      <c r="O15" s="64"/>
      <c r="P15" s="64"/>
    </row>
    <row r="16" spans="1:18">
      <c r="N16" s="64" t="s">
        <v>34</v>
      </c>
      <c r="O16" s="64"/>
      <c r="P16" s="64"/>
    </row>
    <row r="20" spans="14:16">
      <c r="N20" s="65" t="s">
        <v>35</v>
      </c>
      <c r="O20" s="65"/>
      <c r="P20" s="65"/>
    </row>
    <row r="21" spans="14:16">
      <c r="N21" s="64" t="s">
        <v>36</v>
      </c>
      <c r="O21" s="64"/>
      <c r="P21" s="64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15"/>
  <sheetViews>
    <sheetView tabSelected="1" topLeftCell="A91" workbookViewId="0">
      <selection activeCell="P106" sqref="P106"/>
    </sheetView>
  </sheetViews>
  <sheetFormatPr defaultRowHeight="14.5"/>
  <cols>
    <col min="1" max="1" width="3.1796875" customWidth="1"/>
    <col min="2" max="2" width="12.1796875" customWidth="1"/>
    <col min="3" max="3" width="12.7265625" customWidth="1"/>
    <col min="4" max="4" width="8.81640625" customWidth="1"/>
    <col min="5" max="5" width="5.81640625" customWidth="1"/>
    <col min="6" max="6" width="8.81640625" customWidth="1"/>
    <col min="7" max="7" width="12.54296875" customWidth="1"/>
    <col min="8" max="8" width="8.453125" customWidth="1"/>
    <col min="9" max="9" width="11.54296875" customWidth="1"/>
    <col min="10" max="10" width="10.54296875" customWidth="1"/>
    <col min="11" max="11" width="9.1796875" customWidth="1"/>
    <col min="12" max="12" width="6" customWidth="1"/>
    <col min="13" max="13" width="5.81640625" customWidth="1"/>
    <col min="14" max="14" width="8.7265625" customWidth="1"/>
    <col min="15" max="15" width="11" customWidth="1"/>
    <col min="16" max="16" width="10.54296875" customWidth="1"/>
    <col min="17" max="17" width="7.54296875" customWidth="1"/>
    <col min="18" max="18" width="4.453125" customWidth="1"/>
    <col min="19" max="19" width="4.26953125" customWidth="1"/>
  </cols>
  <sheetData>
    <row r="1" spans="1:18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/>
      <c r="H3" s="59"/>
      <c r="I3" s="59"/>
      <c r="J3" s="59"/>
      <c r="K3" s="59"/>
      <c r="L3" s="59"/>
      <c r="M3" s="59"/>
      <c r="N3" s="59"/>
      <c r="O3" s="59"/>
      <c r="P3" s="59" t="s">
        <v>17</v>
      </c>
      <c r="Q3" s="59" t="s">
        <v>18</v>
      </c>
      <c r="R3" s="59" t="s">
        <v>19</v>
      </c>
    </row>
    <row r="4" spans="1:1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23.25" customHeight="1">
      <c r="A5" s="60"/>
      <c r="B5" s="60"/>
      <c r="C5" s="60"/>
      <c r="D5" s="60"/>
      <c r="E5" s="60"/>
      <c r="F5" s="60" t="s">
        <v>6</v>
      </c>
      <c r="G5" s="60"/>
      <c r="H5" s="60"/>
      <c r="I5" s="60"/>
      <c r="J5" s="60" t="s">
        <v>7</v>
      </c>
      <c r="K5" s="60"/>
      <c r="L5" s="60"/>
      <c r="M5" s="60"/>
      <c r="N5" s="60"/>
      <c r="O5" s="60"/>
      <c r="P5" s="60"/>
      <c r="Q5" s="60"/>
      <c r="R5" s="60"/>
    </row>
    <row r="6" spans="1:18" ht="21">
      <c r="A6" s="60"/>
      <c r="B6" s="60"/>
      <c r="C6" s="60"/>
      <c r="D6" s="60"/>
      <c r="E6" s="60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0"/>
      <c r="Q6" s="60"/>
      <c r="R6" s="60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31.5">
      <c r="A8" s="11">
        <v>1</v>
      </c>
      <c r="B8" s="11" t="s">
        <v>40</v>
      </c>
      <c r="C8" s="11" t="s">
        <v>41</v>
      </c>
      <c r="D8" s="11" t="s">
        <v>42</v>
      </c>
      <c r="E8" s="12">
        <v>800000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800000</v>
      </c>
      <c r="R8" s="11"/>
    </row>
    <row r="9" spans="1:18">
      <c r="A9" s="11"/>
      <c r="B9" s="11"/>
      <c r="C9" s="11"/>
      <c r="D9" s="11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1"/>
    </row>
    <row r="10" spans="1:18">
      <c r="A10" s="13"/>
      <c r="B10" s="14"/>
      <c r="C10" s="15"/>
      <c r="D10" s="15"/>
      <c r="E10" s="1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"/>
      <c r="R10" s="14"/>
    </row>
    <row r="11" spans="1:18">
      <c r="A11" s="19"/>
      <c r="B11" s="19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2">
        <v>800000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4" t="s">
        <v>33</v>
      </c>
      <c r="O15" s="64"/>
      <c r="P15" s="64"/>
    </row>
    <row r="16" spans="1:18">
      <c r="N16" s="64" t="s">
        <v>34</v>
      </c>
      <c r="O16" s="64"/>
      <c r="P16" s="64"/>
    </row>
    <row r="20" spans="14:16">
      <c r="N20" s="65" t="s">
        <v>35</v>
      </c>
      <c r="O20" s="65"/>
      <c r="P20" s="65"/>
    </row>
    <row r="21" spans="14:16">
      <c r="N21" s="64" t="s">
        <v>36</v>
      </c>
      <c r="O21" s="64"/>
      <c r="P21" s="64"/>
    </row>
    <row r="35" spans="1:18" ht="15" customHeight="1">
      <c r="A35" s="58" t="s">
        <v>20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5" customHeight="1">
      <c r="A37" s="59" t="s">
        <v>0</v>
      </c>
      <c r="B37" s="59" t="s">
        <v>1</v>
      </c>
      <c r="C37" s="59" t="s">
        <v>2</v>
      </c>
      <c r="D37" s="59" t="s">
        <v>3</v>
      </c>
      <c r="E37" s="59" t="s">
        <v>4</v>
      </c>
      <c r="F37" s="59" t="s">
        <v>5</v>
      </c>
      <c r="G37" s="59"/>
      <c r="H37" s="59"/>
      <c r="I37" s="59"/>
      <c r="J37" s="59"/>
      <c r="K37" s="59"/>
      <c r="L37" s="59"/>
      <c r="M37" s="59"/>
      <c r="N37" s="59"/>
      <c r="O37" s="59"/>
      <c r="P37" s="59" t="s">
        <v>17</v>
      </c>
      <c r="Q37" s="59" t="s">
        <v>18</v>
      </c>
      <c r="R37" s="59" t="s">
        <v>19</v>
      </c>
    </row>
    <row r="38" spans="1:18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 ht="15" customHeight="1">
      <c r="A39" s="60"/>
      <c r="B39" s="60"/>
      <c r="C39" s="60"/>
      <c r="D39" s="60"/>
      <c r="E39" s="60"/>
      <c r="F39" s="60" t="s">
        <v>6</v>
      </c>
      <c r="G39" s="60"/>
      <c r="H39" s="60"/>
      <c r="I39" s="60"/>
      <c r="J39" s="60" t="s">
        <v>7</v>
      </c>
      <c r="K39" s="60"/>
      <c r="L39" s="60"/>
      <c r="M39" s="60"/>
      <c r="N39" s="60"/>
      <c r="O39" s="60"/>
      <c r="P39" s="60"/>
      <c r="Q39" s="60"/>
      <c r="R39" s="60"/>
    </row>
    <row r="40" spans="1:18" ht="21">
      <c r="A40" s="60"/>
      <c r="B40" s="60"/>
      <c r="C40" s="60"/>
      <c r="D40" s="60"/>
      <c r="E40" s="60"/>
      <c r="F40" s="23" t="s">
        <v>8</v>
      </c>
      <c r="G40" s="23" t="s">
        <v>9</v>
      </c>
      <c r="H40" s="23" t="s">
        <v>24</v>
      </c>
      <c r="I40" s="23" t="s">
        <v>10</v>
      </c>
      <c r="J40" s="23" t="s">
        <v>11</v>
      </c>
      <c r="K40" s="23" t="s">
        <v>12</v>
      </c>
      <c r="L40" s="23" t="s">
        <v>13</v>
      </c>
      <c r="M40" s="23" t="s">
        <v>14</v>
      </c>
      <c r="N40" s="23" t="s">
        <v>15</v>
      </c>
      <c r="O40" s="23" t="s">
        <v>16</v>
      </c>
      <c r="P40" s="60"/>
      <c r="Q40" s="60"/>
      <c r="R40" s="60"/>
    </row>
    <row r="41" spans="1:18">
      <c r="A41" s="23">
        <v>1</v>
      </c>
      <c r="B41" s="23">
        <v>2</v>
      </c>
      <c r="C41" s="23">
        <v>3</v>
      </c>
      <c r="D41" s="23">
        <v>4</v>
      </c>
      <c r="E41" s="23">
        <v>5</v>
      </c>
      <c r="F41" s="23">
        <v>6</v>
      </c>
      <c r="G41" s="23">
        <v>7</v>
      </c>
      <c r="H41" s="23">
        <v>8</v>
      </c>
      <c r="I41" s="23">
        <v>9</v>
      </c>
      <c r="J41" s="23">
        <v>10</v>
      </c>
      <c r="K41" s="23">
        <v>11</v>
      </c>
      <c r="L41" s="23">
        <v>12</v>
      </c>
      <c r="M41" s="23">
        <v>13</v>
      </c>
      <c r="N41" s="23">
        <v>14</v>
      </c>
      <c r="O41" s="23">
        <v>15</v>
      </c>
      <c r="P41" s="23">
        <v>16</v>
      </c>
      <c r="Q41" s="23">
        <v>17</v>
      </c>
      <c r="R41" s="23">
        <v>18</v>
      </c>
    </row>
    <row r="42" spans="1:18" ht="52.5">
      <c r="A42" s="11">
        <v>1</v>
      </c>
      <c r="B42" s="11" t="s">
        <v>60</v>
      </c>
      <c r="C42" s="11" t="s">
        <v>61</v>
      </c>
      <c r="D42" s="11" t="s">
        <v>62</v>
      </c>
      <c r="E42" s="12" t="s">
        <v>28</v>
      </c>
      <c r="F42" s="23" t="s">
        <v>28</v>
      </c>
      <c r="G42" s="23" t="s">
        <v>28</v>
      </c>
      <c r="H42" s="23" t="s">
        <v>28</v>
      </c>
      <c r="I42" s="24">
        <v>10000000</v>
      </c>
      <c r="J42" s="23" t="s">
        <v>28</v>
      </c>
      <c r="K42" s="23" t="s">
        <v>28</v>
      </c>
      <c r="L42" s="23" t="s">
        <v>28</v>
      </c>
      <c r="M42" s="23" t="s">
        <v>28</v>
      </c>
      <c r="N42" s="23" t="s">
        <v>28</v>
      </c>
      <c r="O42" s="23" t="s">
        <v>28</v>
      </c>
      <c r="P42" s="23" t="s">
        <v>28</v>
      </c>
      <c r="Q42" s="12">
        <v>10000000</v>
      </c>
      <c r="R42" s="11"/>
    </row>
    <row r="43" spans="1:18" ht="21">
      <c r="A43" s="11"/>
      <c r="B43" s="11"/>
      <c r="C43" s="11" t="s">
        <v>63</v>
      </c>
      <c r="D43" s="11" t="s">
        <v>64</v>
      </c>
      <c r="E43" s="12">
        <v>1000000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12">
        <v>1000000</v>
      </c>
      <c r="R43" s="11"/>
    </row>
    <row r="44" spans="1:18" ht="32.5">
      <c r="A44" s="13"/>
      <c r="B44" s="14"/>
      <c r="C44" s="15" t="s">
        <v>65</v>
      </c>
      <c r="D44" s="11" t="s">
        <v>66</v>
      </c>
      <c r="E44" s="26">
        <v>3050000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16">
        <v>3050000</v>
      </c>
      <c r="R44" s="14"/>
    </row>
    <row r="45" spans="1:18">
      <c r="A45" s="19"/>
      <c r="B45" s="19" t="s">
        <v>16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2">
        <v>14050000</v>
      </c>
      <c r="R45" s="19"/>
    </row>
    <row r="46" spans="1:18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>
      <c r="D47" s="9"/>
    </row>
    <row r="49" spans="1:18">
      <c r="N49" s="64" t="s">
        <v>59</v>
      </c>
      <c r="O49" s="64"/>
      <c r="P49" s="64"/>
    </row>
    <row r="50" spans="1:18">
      <c r="N50" s="64" t="s">
        <v>34</v>
      </c>
      <c r="O50" s="64"/>
      <c r="P50" s="64"/>
    </row>
    <row r="54" spans="1:18">
      <c r="N54" s="65" t="s">
        <v>35</v>
      </c>
      <c r="O54" s="65"/>
      <c r="P54" s="65"/>
    </row>
    <row r="55" spans="1:18">
      <c r="N55" s="64" t="s">
        <v>36</v>
      </c>
      <c r="O55" s="64"/>
      <c r="P55" s="64"/>
    </row>
    <row r="63" spans="1:18" ht="15" customHeight="1">
      <c r="A63" s="58" t="s">
        <v>20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1:18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30"/>
    </row>
    <row r="65" spans="1:18" ht="15" customHeight="1">
      <c r="A65" s="59" t="s">
        <v>0</v>
      </c>
      <c r="B65" s="59" t="s">
        <v>1</v>
      </c>
      <c r="C65" s="59" t="s">
        <v>2</v>
      </c>
      <c r="D65" s="59" t="s">
        <v>3</v>
      </c>
      <c r="E65" s="59" t="s">
        <v>4</v>
      </c>
      <c r="F65" s="59" t="s">
        <v>5</v>
      </c>
      <c r="G65" s="59"/>
      <c r="H65" s="59"/>
      <c r="I65" s="59"/>
      <c r="J65" s="59"/>
      <c r="K65" s="59"/>
      <c r="L65" s="59"/>
      <c r="M65" s="59"/>
      <c r="N65" s="59"/>
      <c r="O65" s="59"/>
      <c r="P65" s="59" t="s">
        <v>17</v>
      </c>
      <c r="Q65" s="74" t="s">
        <v>19</v>
      </c>
      <c r="R65" s="77"/>
    </row>
    <row r="66" spans="1:18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6"/>
      <c r="R66" s="77"/>
    </row>
    <row r="67" spans="1:18" ht="15" customHeight="1">
      <c r="A67" s="60"/>
      <c r="B67" s="60"/>
      <c r="C67" s="60"/>
      <c r="D67" s="60"/>
      <c r="E67" s="60"/>
      <c r="F67" s="60" t="s">
        <v>6</v>
      </c>
      <c r="G67" s="60"/>
      <c r="H67" s="60"/>
      <c r="I67" s="60"/>
      <c r="J67" s="60" t="s">
        <v>7</v>
      </c>
      <c r="K67" s="60"/>
      <c r="L67" s="60"/>
      <c r="M67" s="60"/>
      <c r="N67" s="60"/>
      <c r="O67" s="60"/>
      <c r="P67" s="60"/>
      <c r="Q67" s="66"/>
      <c r="R67" s="77"/>
    </row>
    <row r="68" spans="1:18" ht="21">
      <c r="A68" s="60"/>
      <c r="B68" s="60"/>
      <c r="C68" s="60"/>
      <c r="D68" s="60"/>
      <c r="E68" s="60"/>
      <c r="F68" s="25" t="s">
        <v>8</v>
      </c>
      <c r="G68" s="25" t="s">
        <v>9</v>
      </c>
      <c r="H68" s="25" t="s">
        <v>24</v>
      </c>
      <c r="I68" s="25" t="s">
        <v>10</v>
      </c>
      <c r="J68" s="25" t="s">
        <v>11</v>
      </c>
      <c r="K68" s="25" t="s">
        <v>12</v>
      </c>
      <c r="L68" s="25" t="s">
        <v>13</v>
      </c>
      <c r="M68" s="25" t="s">
        <v>14</v>
      </c>
      <c r="N68" s="25" t="s">
        <v>15</v>
      </c>
      <c r="O68" s="25" t="s">
        <v>16</v>
      </c>
      <c r="P68" s="60"/>
      <c r="Q68" s="66"/>
      <c r="R68" s="77"/>
    </row>
    <row r="69" spans="1:18">
      <c r="A69" s="25">
        <v>1</v>
      </c>
      <c r="B69" s="25">
        <v>2</v>
      </c>
      <c r="C69" s="25">
        <v>3</v>
      </c>
      <c r="D69" s="25">
        <v>4</v>
      </c>
      <c r="E69" s="25">
        <v>5</v>
      </c>
      <c r="F69" s="25">
        <v>6</v>
      </c>
      <c r="G69" s="25">
        <v>7</v>
      </c>
      <c r="H69" s="25">
        <v>8</v>
      </c>
      <c r="I69" s="25">
        <v>9</v>
      </c>
      <c r="J69" s="25">
        <v>10</v>
      </c>
      <c r="K69" s="25">
        <v>11</v>
      </c>
      <c r="L69" s="25">
        <v>12</v>
      </c>
      <c r="M69" s="25">
        <v>13</v>
      </c>
      <c r="N69" s="25">
        <v>14</v>
      </c>
      <c r="O69" s="25">
        <v>15</v>
      </c>
      <c r="P69" s="25">
        <v>16</v>
      </c>
      <c r="Q69" s="27">
        <v>17</v>
      </c>
      <c r="R69" s="32"/>
    </row>
    <row r="70" spans="1:18" ht="42">
      <c r="A70" s="11">
        <v>1</v>
      </c>
      <c r="B70" s="11" t="s">
        <v>67</v>
      </c>
      <c r="C70" s="11" t="s">
        <v>61</v>
      </c>
      <c r="D70" s="11" t="s">
        <v>62</v>
      </c>
      <c r="E70" s="12" t="s">
        <v>28</v>
      </c>
      <c r="F70" s="25" t="s">
        <v>68</v>
      </c>
      <c r="G70" s="36" t="s">
        <v>73</v>
      </c>
      <c r="H70" s="35" t="s">
        <v>54</v>
      </c>
      <c r="I70" s="39">
        <v>10000000</v>
      </c>
      <c r="J70" s="39">
        <v>1000000</v>
      </c>
      <c r="K70" s="39">
        <v>150000</v>
      </c>
      <c r="L70" s="38" t="s">
        <v>28</v>
      </c>
      <c r="M70" s="38" t="s">
        <v>28</v>
      </c>
      <c r="N70" s="38" t="s">
        <v>28</v>
      </c>
      <c r="O70" s="38">
        <f>--J70+K70</f>
        <v>1150000</v>
      </c>
      <c r="P70" s="39">
        <f>I70-O70</f>
        <v>8850000</v>
      </c>
      <c r="Q70" s="28"/>
      <c r="R70" s="33"/>
    </row>
    <row r="71" spans="1:18">
      <c r="A71" s="11"/>
      <c r="B71" s="11"/>
      <c r="C71" s="11"/>
      <c r="D71" s="11"/>
      <c r="E71" s="12"/>
      <c r="F71" s="25"/>
      <c r="G71" s="35"/>
      <c r="H71" s="35"/>
      <c r="I71" s="38"/>
      <c r="J71" s="38"/>
      <c r="K71" s="38"/>
      <c r="L71" s="38"/>
      <c r="M71" s="38"/>
      <c r="N71" s="38"/>
      <c r="O71" s="38"/>
      <c r="P71" s="38"/>
      <c r="Q71" s="28"/>
      <c r="R71" s="33"/>
    </row>
    <row r="72" spans="1:18">
      <c r="A72" s="13"/>
      <c r="B72" s="14"/>
      <c r="C72" s="15"/>
      <c r="D72" s="11"/>
      <c r="E72" s="26"/>
      <c r="F72" s="25"/>
      <c r="G72" s="35"/>
      <c r="H72" s="35"/>
      <c r="I72" s="38"/>
      <c r="J72" s="38"/>
      <c r="K72" s="38"/>
      <c r="L72" s="38"/>
      <c r="M72" s="38"/>
      <c r="N72" s="38"/>
      <c r="O72" s="38"/>
      <c r="P72" s="38"/>
      <c r="Q72" s="29"/>
      <c r="R72" s="34"/>
    </row>
    <row r="73" spans="1:18">
      <c r="A73" s="19"/>
      <c r="B73" s="19" t="s">
        <v>16</v>
      </c>
      <c r="C73" s="19"/>
      <c r="D73" s="19"/>
      <c r="E73" s="19"/>
      <c r="F73" s="19"/>
      <c r="G73" s="40"/>
      <c r="H73" s="40"/>
      <c r="I73" s="39">
        <v>10000000</v>
      </c>
      <c r="J73" s="39">
        <v>1000000</v>
      </c>
      <c r="K73" s="39">
        <v>150000</v>
      </c>
      <c r="L73" s="41"/>
      <c r="M73" s="41"/>
      <c r="N73" s="41"/>
      <c r="O73" s="41">
        <f>J73+K73</f>
        <v>1150000</v>
      </c>
      <c r="P73" s="39">
        <v>8850000</v>
      </c>
      <c r="Q73" s="28"/>
      <c r="R73" s="34"/>
    </row>
    <row r="74" spans="1:18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31"/>
    </row>
    <row r="75" spans="1:18">
      <c r="D75" s="9"/>
    </row>
    <row r="77" spans="1:18">
      <c r="B77" s="64" t="s">
        <v>69</v>
      </c>
      <c r="C77" s="64"/>
      <c r="D77" s="64"/>
      <c r="N77" s="64" t="s">
        <v>59</v>
      </c>
      <c r="O77" s="64"/>
      <c r="P77" s="64"/>
    </row>
    <row r="78" spans="1:18">
      <c r="B78" s="64" t="s">
        <v>70</v>
      </c>
      <c r="C78" s="64"/>
      <c r="D78" s="64"/>
      <c r="H78" s="64"/>
      <c r="I78" s="64"/>
      <c r="J78" s="64"/>
      <c r="N78" s="64" t="s">
        <v>55</v>
      </c>
      <c r="O78" s="64"/>
      <c r="P78" s="64"/>
    </row>
    <row r="79" spans="1:18">
      <c r="B79" s="64" t="s">
        <v>71</v>
      </c>
      <c r="C79" s="64"/>
      <c r="D79" s="64"/>
    </row>
    <row r="82" spans="1:18">
      <c r="B82" s="65" t="s">
        <v>57</v>
      </c>
      <c r="C82" s="65"/>
      <c r="D82" s="65"/>
      <c r="H82" s="65"/>
      <c r="I82" s="65"/>
      <c r="J82" s="65"/>
      <c r="N82" s="65" t="s">
        <v>56</v>
      </c>
      <c r="O82" s="65"/>
      <c r="P82" s="65"/>
    </row>
    <row r="83" spans="1:18">
      <c r="B83" s="64" t="s">
        <v>58</v>
      </c>
      <c r="C83" s="64"/>
      <c r="D83" s="64"/>
      <c r="H83" s="64"/>
      <c r="I83" s="64"/>
      <c r="J83" s="64"/>
      <c r="N83" s="64" t="s">
        <v>72</v>
      </c>
      <c r="O83" s="64"/>
      <c r="P83" s="64"/>
    </row>
    <row r="95" spans="1:18" ht="15" customHeight="1">
      <c r="A95" s="58" t="s">
        <v>20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1:18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30"/>
    </row>
    <row r="97" spans="1:18" ht="15" customHeight="1">
      <c r="A97" s="59" t="s">
        <v>0</v>
      </c>
      <c r="B97" s="59" t="s">
        <v>1</v>
      </c>
      <c r="C97" s="59" t="s">
        <v>2</v>
      </c>
      <c r="D97" s="59" t="s">
        <v>3</v>
      </c>
      <c r="E97" s="59" t="s">
        <v>4</v>
      </c>
      <c r="F97" s="59" t="s">
        <v>5</v>
      </c>
      <c r="G97" s="59"/>
      <c r="H97" s="59"/>
      <c r="I97" s="59"/>
      <c r="J97" s="59"/>
      <c r="K97" s="59"/>
      <c r="L97" s="59"/>
      <c r="M97" s="59"/>
      <c r="N97" s="59"/>
      <c r="O97" s="59"/>
      <c r="P97" s="59" t="s">
        <v>17</v>
      </c>
      <c r="Q97" s="74" t="s">
        <v>19</v>
      </c>
      <c r="R97" s="77"/>
    </row>
    <row r="98" spans="1:18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6"/>
      <c r="R98" s="77"/>
    </row>
    <row r="99" spans="1:18" ht="15" customHeight="1">
      <c r="A99" s="60"/>
      <c r="B99" s="60"/>
      <c r="C99" s="60"/>
      <c r="D99" s="60"/>
      <c r="E99" s="60"/>
      <c r="F99" s="60" t="s">
        <v>6</v>
      </c>
      <c r="G99" s="60"/>
      <c r="H99" s="60"/>
      <c r="I99" s="60"/>
      <c r="J99" s="60" t="s">
        <v>7</v>
      </c>
      <c r="K99" s="60"/>
      <c r="L99" s="60"/>
      <c r="M99" s="60"/>
      <c r="N99" s="60"/>
      <c r="O99" s="60"/>
      <c r="P99" s="60"/>
      <c r="Q99" s="66"/>
      <c r="R99" s="77"/>
    </row>
    <row r="100" spans="1:18" ht="21">
      <c r="A100" s="60"/>
      <c r="B100" s="60"/>
      <c r="C100" s="60"/>
      <c r="D100" s="60"/>
      <c r="E100" s="60"/>
      <c r="F100" s="55" t="s">
        <v>8</v>
      </c>
      <c r="G100" s="55" t="s">
        <v>9</v>
      </c>
      <c r="H100" s="55" t="s">
        <v>24</v>
      </c>
      <c r="I100" s="55" t="s">
        <v>10</v>
      </c>
      <c r="J100" s="55" t="s">
        <v>11</v>
      </c>
      <c r="K100" s="55" t="s">
        <v>12</v>
      </c>
      <c r="L100" s="55" t="s">
        <v>13</v>
      </c>
      <c r="M100" s="55" t="s">
        <v>14</v>
      </c>
      <c r="N100" s="55" t="s">
        <v>15</v>
      </c>
      <c r="O100" s="55" t="s">
        <v>16</v>
      </c>
      <c r="P100" s="60"/>
      <c r="Q100" s="66"/>
      <c r="R100" s="77"/>
    </row>
    <row r="101" spans="1:18">
      <c r="A101" s="55">
        <v>1</v>
      </c>
      <c r="B101" s="55">
        <v>2</v>
      </c>
      <c r="C101" s="55">
        <v>3</v>
      </c>
      <c r="D101" s="55">
        <v>4</v>
      </c>
      <c r="E101" s="55">
        <v>5</v>
      </c>
      <c r="F101" s="55">
        <v>6</v>
      </c>
      <c r="G101" s="55">
        <v>7</v>
      </c>
      <c r="H101" s="55">
        <v>8</v>
      </c>
      <c r="I101" s="55">
        <v>9</v>
      </c>
      <c r="J101" s="55">
        <v>10</v>
      </c>
      <c r="K101" s="55">
        <v>11</v>
      </c>
      <c r="L101" s="55">
        <v>12</v>
      </c>
      <c r="M101" s="55">
        <v>13</v>
      </c>
      <c r="N101" s="55">
        <v>14</v>
      </c>
      <c r="O101" s="55">
        <v>15</v>
      </c>
      <c r="P101" s="55">
        <v>16</v>
      </c>
      <c r="Q101" s="56">
        <v>17</v>
      </c>
      <c r="R101" s="57"/>
    </row>
    <row r="102" spans="1:18" ht="42">
      <c r="A102" s="11">
        <v>1</v>
      </c>
      <c r="B102" s="11" t="s">
        <v>67</v>
      </c>
      <c r="C102" s="11" t="s">
        <v>61</v>
      </c>
      <c r="D102" s="11" t="s">
        <v>62</v>
      </c>
      <c r="E102" s="12" t="s">
        <v>28</v>
      </c>
      <c r="F102" s="55" t="s">
        <v>116</v>
      </c>
      <c r="G102" s="36" t="s">
        <v>117</v>
      </c>
      <c r="H102" s="55" t="s">
        <v>54</v>
      </c>
      <c r="I102" s="39">
        <v>15000000</v>
      </c>
      <c r="J102" s="39">
        <v>1500000</v>
      </c>
      <c r="K102" s="39">
        <v>225000</v>
      </c>
      <c r="L102" s="38" t="s">
        <v>28</v>
      </c>
      <c r="M102" s="38" t="s">
        <v>28</v>
      </c>
      <c r="N102" s="38" t="s">
        <v>28</v>
      </c>
      <c r="O102" s="38">
        <f>--J102+K102</f>
        <v>1725000</v>
      </c>
      <c r="P102" s="39">
        <f>I102-O102</f>
        <v>13275000</v>
      </c>
      <c r="Q102" s="28"/>
      <c r="R102" s="33"/>
    </row>
    <row r="103" spans="1:18">
      <c r="A103" s="11"/>
      <c r="B103" s="11"/>
      <c r="C103" s="11"/>
      <c r="D103" s="11"/>
      <c r="E103" s="12"/>
      <c r="F103" s="55" t="s">
        <v>114</v>
      </c>
      <c r="G103" s="36" t="s">
        <v>115</v>
      </c>
      <c r="H103" s="55" t="s">
        <v>54</v>
      </c>
      <c r="I103" s="38">
        <v>20000000</v>
      </c>
      <c r="J103" s="38">
        <v>2000000</v>
      </c>
      <c r="K103" s="38">
        <v>300000</v>
      </c>
      <c r="L103" s="38"/>
      <c r="M103" s="38"/>
      <c r="N103" s="38"/>
      <c r="O103" s="38">
        <v>2300000</v>
      </c>
      <c r="P103" s="38">
        <v>17700000</v>
      </c>
      <c r="Q103" s="28"/>
      <c r="R103" s="33"/>
    </row>
    <row r="104" spans="1:18">
      <c r="A104" s="13"/>
      <c r="B104" s="14"/>
      <c r="C104" s="15"/>
      <c r="D104" s="11"/>
      <c r="E104" s="26"/>
      <c r="F104" s="55"/>
      <c r="G104" s="55"/>
      <c r="H104" s="55"/>
      <c r="I104" s="38"/>
      <c r="J104" s="38"/>
      <c r="K104" s="38"/>
      <c r="L104" s="38"/>
      <c r="M104" s="38"/>
      <c r="N104" s="38"/>
      <c r="O104" s="38"/>
      <c r="P104" s="38"/>
      <c r="Q104" s="29"/>
      <c r="R104" s="34"/>
    </row>
    <row r="105" spans="1:18">
      <c r="A105" s="19"/>
      <c r="B105" s="19" t="s">
        <v>16</v>
      </c>
      <c r="C105" s="19"/>
      <c r="D105" s="19"/>
      <c r="E105" s="19"/>
      <c r="F105" s="19"/>
      <c r="G105" s="40"/>
      <c r="H105" s="40"/>
      <c r="I105" s="39">
        <f>SUM(I102:I103)</f>
        <v>35000000</v>
      </c>
      <c r="J105" s="39">
        <f>SUM(J102:J103)</f>
        <v>3500000</v>
      </c>
      <c r="K105" s="39">
        <f>SUM(K102:K103)</f>
        <v>525000</v>
      </c>
      <c r="L105" s="41"/>
      <c r="M105" s="41"/>
      <c r="N105" s="41"/>
      <c r="O105" s="41">
        <f>SUM(O102:O103)</f>
        <v>4025000</v>
      </c>
      <c r="P105" s="39">
        <f>SUM(P102:P103)</f>
        <v>30975000</v>
      </c>
      <c r="Q105" s="28"/>
      <c r="R105" s="34"/>
    </row>
    <row r="106" spans="1:18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31"/>
    </row>
    <row r="107" spans="1:18">
      <c r="D107" s="9"/>
    </row>
    <row r="109" spans="1:18">
      <c r="B109" s="64" t="s">
        <v>69</v>
      </c>
      <c r="C109" s="64"/>
      <c r="D109" s="64"/>
      <c r="N109" s="64" t="s">
        <v>118</v>
      </c>
      <c r="O109" s="64"/>
      <c r="P109" s="64"/>
    </row>
    <row r="110" spans="1:18">
      <c r="B110" s="64" t="s">
        <v>70</v>
      </c>
      <c r="C110" s="64"/>
      <c r="D110" s="64"/>
      <c r="H110" s="64"/>
      <c r="I110" s="64"/>
      <c r="J110" s="64"/>
      <c r="N110" s="64" t="s">
        <v>55</v>
      </c>
      <c r="O110" s="64"/>
      <c r="P110" s="64"/>
    </row>
    <row r="111" spans="1:18">
      <c r="B111" s="64" t="s">
        <v>71</v>
      </c>
      <c r="C111" s="64"/>
      <c r="D111" s="64"/>
    </row>
    <row r="114" spans="2:16">
      <c r="B114" s="65" t="s">
        <v>119</v>
      </c>
      <c r="C114" s="65"/>
      <c r="D114" s="65"/>
      <c r="H114" s="65"/>
      <c r="I114" s="65"/>
      <c r="J114" s="65"/>
      <c r="N114" s="65" t="s">
        <v>56</v>
      </c>
      <c r="O114" s="65"/>
      <c r="P114" s="65"/>
    </row>
    <row r="115" spans="2:16">
      <c r="B115" s="64" t="s">
        <v>88</v>
      </c>
      <c r="C115" s="64"/>
      <c r="D115" s="64"/>
      <c r="H115" s="64"/>
      <c r="I115" s="64"/>
      <c r="J115" s="64"/>
      <c r="N115" s="64" t="s">
        <v>72</v>
      </c>
      <c r="O115" s="64"/>
      <c r="P115" s="64"/>
    </row>
  </sheetData>
  <mergeCells count="80">
    <mergeCell ref="B111:D111"/>
    <mergeCell ref="B114:D114"/>
    <mergeCell ref="H114:J114"/>
    <mergeCell ref="N114:P114"/>
    <mergeCell ref="B115:D115"/>
    <mergeCell ref="H115:J115"/>
    <mergeCell ref="N115:P115"/>
    <mergeCell ref="B109:D109"/>
    <mergeCell ref="N109:P109"/>
    <mergeCell ref="B110:D110"/>
    <mergeCell ref="H110:J110"/>
    <mergeCell ref="N110:P110"/>
    <mergeCell ref="A95:R95"/>
    <mergeCell ref="A97:A100"/>
    <mergeCell ref="B97:B100"/>
    <mergeCell ref="C97:C100"/>
    <mergeCell ref="D97:D100"/>
    <mergeCell ref="E97:E100"/>
    <mergeCell ref="F97:O98"/>
    <mergeCell ref="P97:P100"/>
    <mergeCell ref="Q97:Q100"/>
    <mergeCell ref="R97:R100"/>
    <mergeCell ref="F99:I99"/>
    <mergeCell ref="J99:O99"/>
    <mergeCell ref="N77:P77"/>
    <mergeCell ref="N78:P78"/>
    <mergeCell ref="N82:P82"/>
    <mergeCell ref="N83:P83"/>
    <mergeCell ref="B77:D77"/>
    <mergeCell ref="B78:D78"/>
    <mergeCell ref="B79:D79"/>
    <mergeCell ref="B82:D82"/>
    <mergeCell ref="B83:D83"/>
    <mergeCell ref="H78:J78"/>
    <mergeCell ref="H82:J82"/>
    <mergeCell ref="H83:J83"/>
    <mergeCell ref="A63:R63"/>
    <mergeCell ref="A65:A68"/>
    <mergeCell ref="B65:B68"/>
    <mergeCell ref="C65:C68"/>
    <mergeCell ref="D65:D68"/>
    <mergeCell ref="E65:E68"/>
    <mergeCell ref="F65:O66"/>
    <mergeCell ref="P65:P68"/>
    <mergeCell ref="Q65:Q68"/>
    <mergeCell ref="R65:R68"/>
    <mergeCell ref="F67:I67"/>
    <mergeCell ref="J67:O67"/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  <mergeCell ref="N49:P49"/>
    <mergeCell ref="N50:P50"/>
    <mergeCell ref="N54:P54"/>
    <mergeCell ref="N55:P55"/>
    <mergeCell ref="A35:R35"/>
    <mergeCell ref="A37:A40"/>
    <mergeCell ref="B37:B40"/>
    <mergeCell ref="C37:C40"/>
    <mergeCell ref="D37:D40"/>
    <mergeCell ref="E37:E40"/>
    <mergeCell ref="F37:O38"/>
    <mergeCell ref="P37:P40"/>
    <mergeCell ref="Q37:Q40"/>
    <mergeCell ref="R37:R40"/>
    <mergeCell ref="F39:I39"/>
    <mergeCell ref="J39:O39"/>
  </mergeCells>
  <pageMargins left="0.7" right="0.7" top="0.75" bottom="0.75" header="0.3" footer="0.3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E19" sqref="E19"/>
    </sheetView>
  </sheetViews>
  <sheetFormatPr defaultRowHeight="14.5"/>
  <cols>
    <col min="1" max="1" width="3.453125" customWidth="1"/>
    <col min="2" max="2" width="13.1796875" customWidth="1"/>
    <col min="3" max="3" width="15.453125" customWidth="1"/>
    <col min="4" max="4" width="8.81640625" customWidth="1"/>
    <col min="5" max="5" width="10.7265625" customWidth="1"/>
    <col min="6" max="6" width="8.81640625" customWidth="1"/>
    <col min="7" max="7" width="7.453125" customWidth="1"/>
    <col min="8" max="8" width="8.453125" customWidth="1"/>
    <col min="9" max="9" width="8.7265625" customWidth="1"/>
    <col min="10" max="10" width="6.26953125" customWidth="1"/>
    <col min="11" max="11" width="6.453125" customWidth="1"/>
    <col min="12" max="12" width="6.81640625" customWidth="1"/>
    <col min="13" max="13" width="7" customWidth="1"/>
    <col min="14" max="14" width="8.7265625" customWidth="1"/>
    <col min="15" max="15" width="7" customWidth="1"/>
    <col min="16" max="16" width="8.54296875" customWidth="1"/>
    <col min="17" max="17" width="10.54296875" customWidth="1"/>
    <col min="18" max="18" width="6.7265625" customWidth="1"/>
    <col min="19" max="19" width="4.26953125" customWidth="1"/>
  </cols>
  <sheetData>
    <row r="1" spans="1:18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/>
      <c r="H3" s="59"/>
      <c r="I3" s="59"/>
      <c r="J3" s="59"/>
      <c r="K3" s="59"/>
      <c r="L3" s="59"/>
      <c r="M3" s="59"/>
      <c r="N3" s="59"/>
      <c r="O3" s="59"/>
      <c r="P3" s="59" t="s">
        <v>17</v>
      </c>
      <c r="Q3" s="59" t="s">
        <v>18</v>
      </c>
      <c r="R3" s="59" t="s">
        <v>19</v>
      </c>
    </row>
    <row r="4" spans="1:1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23.25" customHeight="1">
      <c r="A5" s="60"/>
      <c r="B5" s="60"/>
      <c r="C5" s="60"/>
      <c r="D5" s="60"/>
      <c r="E5" s="60"/>
      <c r="F5" s="60" t="s">
        <v>6</v>
      </c>
      <c r="G5" s="60"/>
      <c r="H5" s="60"/>
      <c r="I5" s="60"/>
      <c r="J5" s="60" t="s">
        <v>7</v>
      </c>
      <c r="K5" s="60"/>
      <c r="L5" s="60"/>
      <c r="M5" s="60"/>
      <c r="N5" s="60"/>
      <c r="O5" s="60"/>
      <c r="P5" s="60"/>
      <c r="Q5" s="60"/>
      <c r="R5" s="60"/>
    </row>
    <row r="6" spans="1:18" ht="21">
      <c r="A6" s="60"/>
      <c r="B6" s="60"/>
      <c r="C6" s="60"/>
      <c r="D6" s="60"/>
      <c r="E6" s="60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0"/>
      <c r="Q6" s="60"/>
      <c r="R6" s="60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31.5">
      <c r="A8" s="11">
        <v>1</v>
      </c>
      <c r="B8" s="11" t="s">
        <v>37</v>
      </c>
      <c r="C8" s="11" t="s">
        <v>38</v>
      </c>
      <c r="D8" s="11" t="s">
        <v>39</v>
      </c>
      <c r="E8" s="12">
        <v>6000000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6000000</v>
      </c>
      <c r="R8" s="11"/>
    </row>
    <row r="9" spans="1:18">
      <c r="A9" s="11"/>
      <c r="B9" s="11"/>
      <c r="C9" s="11"/>
      <c r="D9" s="11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1"/>
    </row>
    <row r="10" spans="1:18">
      <c r="A10" s="13"/>
      <c r="B10" s="14"/>
      <c r="C10" s="15"/>
      <c r="D10" s="15"/>
      <c r="E10" s="1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"/>
      <c r="R10" s="14"/>
    </row>
    <row r="11" spans="1:18">
      <c r="A11" s="19"/>
      <c r="B11" s="19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>
        <v>6000000</v>
      </c>
      <c r="R11" s="1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>
      <c r="D13" s="9"/>
    </row>
    <row r="15" spans="1:18">
      <c r="N15" s="64" t="s">
        <v>33</v>
      </c>
      <c r="O15" s="64"/>
      <c r="P15" s="64"/>
    </row>
    <row r="16" spans="1:18">
      <c r="N16" s="64" t="s">
        <v>34</v>
      </c>
      <c r="O16" s="64"/>
      <c r="P16" s="64"/>
    </row>
    <row r="20" spans="14:16">
      <c r="N20" s="65" t="s">
        <v>35</v>
      </c>
      <c r="O20" s="65"/>
      <c r="P20" s="65"/>
    </row>
    <row r="21" spans="14:16">
      <c r="N21" s="64" t="s">
        <v>36</v>
      </c>
      <c r="O21" s="64"/>
      <c r="P21" s="64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1"/>
  <sheetViews>
    <sheetView topLeftCell="A13" workbookViewId="0">
      <selection activeCell="C3" sqref="C3:C6"/>
    </sheetView>
  </sheetViews>
  <sheetFormatPr defaultRowHeight="14.5"/>
  <cols>
    <col min="1" max="1" width="3.453125" customWidth="1"/>
    <col min="2" max="2" width="13.1796875" customWidth="1"/>
    <col min="3" max="3" width="15.453125" customWidth="1"/>
    <col min="4" max="4" width="8.81640625" customWidth="1"/>
    <col min="5" max="5" width="10.7265625" customWidth="1"/>
    <col min="6" max="6" width="8.81640625" customWidth="1"/>
    <col min="7" max="7" width="7.453125" customWidth="1"/>
    <col min="8" max="8" width="8.453125" customWidth="1"/>
    <col min="9" max="9" width="8.7265625" customWidth="1"/>
    <col min="10" max="10" width="6.26953125" customWidth="1"/>
    <col min="11" max="11" width="6.453125" customWidth="1"/>
    <col min="12" max="12" width="6.81640625" customWidth="1"/>
    <col min="13" max="13" width="7" customWidth="1"/>
    <col min="14" max="14" width="8.7265625" customWidth="1"/>
    <col min="15" max="15" width="7" customWidth="1"/>
    <col min="16" max="16" width="8.54296875" customWidth="1"/>
    <col min="17" max="17" width="10.54296875" customWidth="1"/>
    <col min="18" max="18" width="6.7265625" customWidth="1"/>
    <col min="19" max="19" width="4.26953125" customWidth="1"/>
  </cols>
  <sheetData>
    <row r="1" spans="1:18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/>
      <c r="H3" s="59"/>
      <c r="I3" s="59"/>
      <c r="J3" s="59"/>
      <c r="K3" s="59"/>
      <c r="L3" s="59"/>
      <c r="M3" s="59"/>
      <c r="N3" s="59"/>
      <c r="O3" s="59"/>
      <c r="P3" s="59" t="s">
        <v>17</v>
      </c>
      <c r="Q3" s="59" t="s">
        <v>18</v>
      </c>
      <c r="R3" s="59" t="s">
        <v>19</v>
      </c>
    </row>
    <row r="4" spans="1:1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23.25" customHeight="1">
      <c r="A5" s="60"/>
      <c r="B5" s="60"/>
      <c r="C5" s="60"/>
      <c r="D5" s="60"/>
      <c r="E5" s="60"/>
      <c r="F5" s="60" t="s">
        <v>6</v>
      </c>
      <c r="G5" s="60"/>
      <c r="H5" s="60"/>
      <c r="I5" s="60"/>
      <c r="J5" s="60" t="s">
        <v>7</v>
      </c>
      <c r="K5" s="60"/>
      <c r="L5" s="60"/>
      <c r="M5" s="60"/>
      <c r="N5" s="60"/>
      <c r="O5" s="60"/>
      <c r="P5" s="60"/>
      <c r="Q5" s="60"/>
      <c r="R5" s="60"/>
    </row>
    <row r="6" spans="1:18" ht="21">
      <c r="A6" s="60"/>
      <c r="B6" s="60"/>
      <c r="C6" s="60"/>
      <c r="D6" s="60"/>
      <c r="E6" s="60"/>
      <c r="F6" s="10" t="s">
        <v>8</v>
      </c>
      <c r="G6" s="10" t="s">
        <v>9</v>
      </c>
      <c r="H6" s="10" t="s">
        <v>24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60"/>
      <c r="Q6" s="60"/>
      <c r="R6" s="60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31.5">
      <c r="A8" s="11">
        <v>1</v>
      </c>
      <c r="B8" s="11" t="s">
        <v>25</v>
      </c>
      <c r="C8" s="11" t="s">
        <v>26</v>
      </c>
      <c r="D8" s="11" t="s">
        <v>27</v>
      </c>
      <c r="E8" s="12">
        <v>1802829</v>
      </c>
      <c r="F8" s="10" t="s">
        <v>28</v>
      </c>
      <c r="G8" s="10" t="s">
        <v>28</v>
      </c>
      <c r="H8" s="10" t="s">
        <v>28</v>
      </c>
      <c r="I8" s="10" t="s">
        <v>28</v>
      </c>
      <c r="J8" s="10" t="s">
        <v>28</v>
      </c>
      <c r="K8" s="10" t="s">
        <v>28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2">
        <v>1802829</v>
      </c>
      <c r="R8" s="11"/>
    </row>
    <row r="9" spans="1:18" ht="31.5">
      <c r="A9" s="11"/>
      <c r="B9" s="11"/>
      <c r="C9" s="11" t="s">
        <v>29</v>
      </c>
      <c r="D9" s="11" t="s">
        <v>30</v>
      </c>
      <c r="E9" s="12">
        <v>424000</v>
      </c>
      <c r="F9" s="10" t="s">
        <v>28</v>
      </c>
      <c r="G9" s="10" t="s">
        <v>28</v>
      </c>
      <c r="H9" s="10" t="s">
        <v>28</v>
      </c>
      <c r="I9" s="10" t="s">
        <v>28</v>
      </c>
      <c r="J9" s="10" t="s">
        <v>28</v>
      </c>
      <c r="K9" s="10" t="s">
        <v>28</v>
      </c>
      <c r="L9" s="10" t="s">
        <v>28</v>
      </c>
      <c r="M9" s="10" t="s">
        <v>28</v>
      </c>
      <c r="N9" s="10" t="s">
        <v>28</v>
      </c>
      <c r="O9" s="10" t="s">
        <v>28</v>
      </c>
      <c r="P9" s="10" t="s">
        <v>28</v>
      </c>
      <c r="Q9" s="12">
        <v>424000</v>
      </c>
      <c r="R9" s="11"/>
    </row>
    <row r="10" spans="1:18" ht="22">
      <c r="A10" s="13"/>
      <c r="B10" s="14"/>
      <c r="C10" s="15" t="s">
        <v>31</v>
      </c>
      <c r="D10" s="15" t="s">
        <v>32</v>
      </c>
      <c r="E10" s="16">
        <v>7000000</v>
      </c>
      <c r="F10" s="10" t="s">
        <v>28</v>
      </c>
      <c r="G10" s="10" t="s">
        <v>28</v>
      </c>
      <c r="H10" s="10" t="s">
        <v>28</v>
      </c>
      <c r="I10" s="10" t="s">
        <v>28</v>
      </c>
      <c r="J10" s="10" t="s">
        <v>28</v>
      </c>
      <c r="K10" s="10" t="s">
        <v>28</v>
      </c>
      <c r="L10" s="10" t="s">
        <v>28</v>
      </c>
      <c r="M10" s="10" t="s">
        <v>28</v>
      </c>
      <c r="N10" s="10" t="s">
        <v>28</v>
      </c>
      <c r="O10" s="10" t="s">
        <v>28</v>
      </c>
      <c r="P10" s="10" t="s">
        <v>28</v>
      </c>
      <c r="Q10" s="16">
        <v>7000000</v>
      </c>
      <c r="R10" s="14"/>
    </row>
    <row r="11" spans="1:18">
      <c r="A11" s="14"/>
      <c r="B11" s="14" t="s">
        <v>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6">
        <v>9226829</v>
      </c>
      <c r="R11" s="14"/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>
      <c r="D13" s="9"/>
    </row>
    <row r="15" spans="1:18">
      <c r="N15" s="64" t="s">
        <v>33</v>
      </c>
      <c r="O15" s="64"/>
      <c r="P15" s="64"/>
    </row>
    <row r="16" spans="1:18">
      <c r="N16" s="64" t="s">
        <v>34</v>
      </c>
      <c r="O16" s="64"/>
      <c r="P16" s="64"/>
    </row>
    <row r="20" spans="14:16">
      <c r="N20" s="65" t="s">
        <v>35</v>
      </c>
      <c r="O20" s="65"/>
      <c r="P20" s="65"/>
    </row>
    <row r="21" spans="14:16">
      <c r="N21" s="64" t="s">
        <v>36</v>
      </c>
      <c r="O21" s="64"/>
      <c r="P21" s="64"/>
    </row>
  </sheetData>
  <mergeCells count="16">
    <mergeCell ref="N21:P21"/>
    <mergeCell ref="A1:R1"/>
    <mergeCell ref="A3:A6"/>
    <mergeCell ref="B3:B6"/>
    <mergeCell ref="C3:C6"/>
    <mergeCell ref="D3:D6"/>
    <mergeCell ref="E3:E6"/>
    <mergeCell ref="F3:O4"/>
    <mergeCell ref="P3:P6"/>
    <mergeCell ref="Q3:Q6"/>
    <mergeCell ref="R3:R6"/>
    <mergeCell ref="F5:I5"/>
    <mergeCell ref="J5:O5"/>
    <mergeCell ref="N15:P15"/>
    <mergeCell ref="N16:P16"/>
    <mergeCell ref="N20:P20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01.01</vt:lpstr>
      <vt:lpstr>01.12</vt:lpstr>
      <vt:lpstr>02.09</vt:lpstr>
      <vt:lpstr>01.15</vt:lpstr>
      <vt:lpstr>01.13</vt:lpstr>
      <vt:lpstr>01.11</vt:lpstr>
      <vt:lpstr>01.10</vt:lpstr>
      <vt:lpstr>01.08</vt:lpstr>
      <vt:lpstr>01.02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Diskominfo 2</cp:lastModifiedBy>
  <cp:lastPrinted>2019-08-20T06:47:51Z</cp:lastPrinted>
  <dcterms:created xsi:type="dcterms:W3CDTF">2018-10-09T04:40:34Z</dcterms:created>
  <dcterms:modified xsi:type="dcterms:W3CDTF">2019-08-30T04:53:45Z</dcterms:modified>
</cp:coreProperties>
</file>