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VA\"/>
    </mc:Choice>
  </mc:AlternateContent>
  <bookViews>
    <workbookView xWindow="2010" yWindow="0" windowWidth="27795" windowHeight="12915" activeTab="2"/>
  </bookViews>
  <sheets>
    <sheet name="aplikasi ke 2 pju dan laut" sheetId="5" r:id="rId1"/>
    <sheet name="aplikasi ke 3" sheetId="1" r:id="rId2"/>
    <sheet name="Utk Bapeda" sheetId="6" r:id="rId3"/>
  </sheets>
  <definedNames>
    <definedName name="_xlnm.Print_Area" localSheetId="0">'aplikasi ke 2 pju dan laut'!$A$1:$W$84</definedName>
    <definedName name="_xlnm.Print_Area" localSheetId="1">'aplikasi ke 3'!$A$1:$W$84</definedName>
    <definedName name="_xlnm.Print_Area" localSheetId="2">'Utk Bapeda'!$A$1:$W$84</definedName>
  </definedNames>
  <calcPr calcId="162913"/>
</workbook>
</file>

<file path=xl/calcChain.xml><?xml version="1.0" encoding="utf-8"?>
<calcChain xmlns="http://schemas.openxmlformats.org/spreadsheetml/2006/main">
  <c r="R66" i="6" l="1"/>
  <c r="R72" i="6"/>
  <c r="R71" i="6"/>
  <c r="R70" i="6"/>
  <c r="Q69" i="6"/>
  <c r="R69" i="6" s="1"/>
  <c r="P69" i="6"/>
  <c r="R68" i="6"/>
  <c r="R67" i="6"/>
  <c r="Q66" i="6"/>
  <c r="P66" i="6"/>
  <c r="R65" i="6"/>
  <c r="R64" i="6"/>
  <c r="R63" i="6"/>
  <c r="R62" i="6"/>
  <c r="R61" i="6"/>
  <c r="R60" i="6"/>
  <c r="R59" i="6"/>
  <c r="R58" i="6"/>
  <c r="R57" i="6"/>
  <c r="R56" i="6"/>
  <c r="R55" i="6"/>
  <c r="R54" i="6"/>
  <c r="R53" i="6"/>
  <c r="R52" i="6"/>
  <c r="R51" i="6"/>
  <c r="R50" i="6"/>
  <c r="R49" i="6"/>
  <c r="R48" i="6"/>
  <c r="R47" i="6"/>
  <c r="R46" i="6"/>
  <c r="R45" i="6"/>
  <c r="R44" i="6"/>
  <c r="R43" i="6"/>
  <c r="R42" i="6"/>
  <c r="Q41" i="6"/>
  <c r="Q75" i="6" s="1"/>
  <c r="P41" i="6"/>
  <c r="P75" i="6" s="1"/>
  <c r="R40" i="6"/>
  <c r="R39" i="6"/>
  <c r="R38" i="6"/>
  <c r="R37" i="6"/>
  <c r="R36" i="6"/>
  <c r="R35" i="6"/>
  <c r="R34" i="6"/>
  <c r="R33" i="6"/>
  <c r="Q33" i="6"/>
  <c r="P33" i="6"/>
  <c r="R32" i="6"/>
  <c r="R31" i="6"/>
  <c r="R30" i="6"/>
  <c r="Q27" i="6"/>
  <c r="P27" i="6"/>
  <c r="R26" i="6"/>
  <c r="R25" i="6"/>
  <c r="R24" i="6"/>
  <c r="R23" i="6"/>
  <c r="Q23" i="6"/>
  <c r="P23" i="6"/>
  <c r="R22" i="6"/>
  <c r="R21" i="6"/>
  <c r="R20" i="6"/>
  <c r="R19" i="6"/>
  <c r="R18" i="6"/>
  <c r="R17" i="6"/>
  <c r="R16" i="6"/>
  <c r="R15" i="6"/>
  <c r="R13" i="6"/>
  <c r="R12" i="6"/>
  <c r="Q12" i="6"/>
  <c r="P12" i="6"/>
  <c r="R39" i="1"/>
  <c r="R72" i="5"/>
  <c r="R71" i="5"/>
  <c r="R70" i="5"/>
  <c r="Q69" i="5"/>
  <c r="R69" i="5" s="1"/>
  <c r="P69" i="5"/>
  <c r="R68" i="5"/>
  <c r="R67" i="5"/>
  <c r="R66" i="5"/>
  <c r="Q66" i="5"/>
  <c r="P66" i="5"/>
  <c r="R65" i="5"/>
  <c r="R64" i="5"/>
  <c r="R63" i="5"/>
  <c r="R62" i="5"/>
  <c r="R61" i="5"/>
  <c r="R60" i="5"/>
  <c r="R59" i="5"/>
  <c r="R58" i="5"/>
  <c r="R57" i="5"/>
  <c r="R56" i="5"/>
  <c r="R55" i="5"/>
  <c r="R54" i="5"/>
  <c r="R53" i="5"/>
  <c r="R52" i="5"/>
  <c r="R51" i="5"/>
  <c r="R50" i="5"/>
  <c r="R49" i="5"/>
  <c r="R48" i="5"/>
  <c r="R47" i="5"/>
  <c r="R46" i="5"/>
  <c r="R45" i="5"/>
  <c r="R44" i="5"/>
  <c r="R43" i="5"/>
  <c r="R42" i="5"/>
  <c r="Q41" i="5"/>
  <c r="Q75" i="5" s="1"/>
  <c r="P41" i="5"/>
  <c r="P75" i="5" s="1"/>
  <c r="R40" i="5"/>
  <c r="R39" i="5"/>
  <c r="R38" i="5"/>
  <c r="R37" i="5"/>
  <c r="R36" i="5"/>
  <c r="R35" i="5"/>
  <c r="R34" i="5"/>
  <c r="Q33" i="5"/>
  <c r="R33" i="5" s="1"/>
  <c r="P33" i="5"/>
  <c r="R32" i="5"/>
  <c r="R31" i="5"/>
  <c r="R30" i="5"/>
  <c r="Q27" i="5"/>
  <c r="P27" i="5"/>
  <c r="R26" i="5"/>
  <c r="R25" i="5"/>
  <c r="R24" i="5"/>
  <c r="R23" i="5"/>
  <c r="Q23" i="5"/>
  <c r="P23" i="5"/>
  <c r="R22" i="5"/>
  <c r="R21" i="5"/>
  <c r="R20" i="5"/>
  <c r="R19" i="5"/>
  <c r="R18" i="5"/>
  <c r="R17" i="5"/>
  <c r="R16" i="5"/>
  <c r="R15" i="5"/>
  <c r="R13" i="5"/>
  <c r="R12" i="5"/>
  <c r="Q12" i="5"/>
  <c r="P12" i="5"/>
  <c r="R30" i="1"/>
  <c r="R75" i="6" l="1"/>
  <c r="R41" i="6"/>
  <c r="R75" i="5"/>
  <c r="R41" i="5"/>
  <c r="R38" i="1" l="1"/>
  <c r="R57" i="1" l="1"/>
  <c r="R65" i="1"/>
  <c r="Q41" i="1"/>
  <c r="Q66" i="1"/>
  <c r="P33" i="1"/>
  <c r="Q33" i="1"/>
  <c r="R53" i="1"/>
  <c r="P41" i="1"/>
  <c r="R61" i="1"/>
  <c r="Q69" i="1"/>
  <c r="R33" i="1" l="1"/>
  <c r="R41" i="1"/>
  <c r="R58" i="1"/>
  <c r="R72" i="1" l="1"/>
  <c r="R71" i="1"/>
  <c r="R70" i="1"/>
  <c r="R68" i="1"/>
  <c r="R67" i="1"/>
  <c r="R64" i="1"/>
  <c r="R63" i="1"/>
  <c r="R60" i="1"/>
  <c r="R59" i="1"/>
  <c r="R56" i="1"/>
  <c r="R55" i="1"/>
  <c r="R54" i="1"/>
  <c r="R51" i="1"/>
  <c r="R50" i="1"/>
  <c r="R49" i="1"/>
  <c r="R48" i="1"/>
  <c r="R47" i="1"/>
  <c r="R46" i="1"/>
  <c r="R45" i="1"/>
  <c r="R44" i="1"/>
  <c r="R43" i="1"/>
  <c r="R42" i="1"/>
  <c r="R40" i="1"/>
  <c r="R37" i="1"/>
  <c r="R36" i="1"/>
  <c r="R35" i="1"/>
  <c r="R34" i="1"/>
  <c r="R32" i="1"/>
  <c r="R31" i="1"/>
  <c r="R26" i="1"/>
  <c r="R25" i="1"/>
  <c r="R24" i="1"/>
  <c r="R22" i="1"/>
  <c r="R21" i="1"/>
  <c r="R20" i="1"/>
  <c r="R19" i="1"/>
  <c r="R18" i="1"/>
  <c r="R17" i="1"/>
  <c r="R16" i="1"/>
  <c r="R15" i="1"/>
  <c r="R13" i="1"/>
  <c r="Q12" i="1"/>
  <c r="Q23" i="1" l="1"/>
  <c r="Q27" i="1"/>
  <c r="Q75" i="1" s="1"/>
  <c r="P27" i="1"/>
  <c r="P23" i="1"/>
  <c r="P12" i="1"/>
  <c r="R12" i="1" s="1"/>
  <c r="P66" i="1"/>
  <c r="R66" i="1" s="1"/>
  <c r="P69" i="1"/>
  <c r="R69" i="1" s="1"/>
  <c r="R62" i="1"/>
  <c r="R52" i="1"/>
  <c r="P75" i="1" l="1"/>
  <c r="R23" i="1"/>
  <c r="R75" i="1"/>
</calcChain>
</file>

<file path=xl/sharedStrings.xml><?xml version="1.0" encoding="utf-8"?>
<sst xmlns="http://schemas.openxmlformats.org/spreadsheetml/2006/main" count="1773" uniqueCount="214">
  <si>
    <t>RENCANA PROGRAM DAN KEGIATAN PADA PERUBAHAN RENJA PERANGKAT DAERAH KOTA SERANG TAHUN 2019</t>
  </si>
  <si>
    <t>URUSAN</t>
  </si>
  <si>
    <t>KODE REKENING</t>
  </si>
  <si>
    <t>PROGRAM/</t>
  </si>
  <si>
    <t>KEGIATAN</t>
  </si>
  <si>
    <t>SATUAN KINERJA</t>
  </si>
  <si>
    <t>RENCANA TAHUN 2019</t>
  </si>
  <si>
    <t>PRAKIRAAN MAJU RENCANA TAHUN 2020</t>
  </si>
  <si>
    <t>PENANGGUNG JAWAB (OPD/UNIT)</t>
  </si>
  <si>
    <t>TUJUAN</t>
  </si>
  <si>
    <t>KELOMPOK SASARAN</t>
  </si>
  <si>
    <t>LOKASI</t>
  </si>
  <si>
    <t>TARGET CAPAIAN KINERJA</t>
  </si>
  <si>
    <t>PAGU INDIKATIF (Rp)</t>
  </si>
  <si>
    <t>SUMBER DANA</t>
  </si>
  <si>
    <t>KEBUTUHAN DANA/PAGU INDIKATIF (Rp)</t>
  </si>
  <si>
    <t>SASARAN</t>
  </si>
  <si>
    <t>SEBELUM PERUBAHAN</t>
  </si>
  <si>
    <t>SESUDAH PERUBAHAN</t>
  </si>
  <si>
    <t xml:space="preserve">JUMLAH PERUBAHAN </t>
  </si>
  <si>
    <t>(+/-)</t>
  </si>
  <si>
    <t>18 = 17 - 16</t>
  </si>
  <si>
    <t xml:space="preserve">JUMLAH </t>
  </si>
  <si>
    <t>Perhubungan</t>
  </si>
  <si>
    <t>Meningkatnya Kualitas Layanan Perhubungan</t>
  </si>
  <si>
    <t>Meningkatnya Keselamatan Bagi Pengguna layanan Perhubungan</t>
  </si>
  <si>
    <t>1209.120901.11</t>
  </si>
  <si>
    <t>Program Pengendalian Operasional dan Rekayasa Lalu Lintas Angkutan Jalan (LLAJ)</t>
  </si>
  <si>
    <t>1209.120901.11.002</t>
  </si>
  <si>
    <t>Pembinaan Keselamatan perlintasan kereta Api</t>
  </si>
  <si>
    <t>1209.120901.11.003</t>
  </si>
  <si>
    <t>Pengadaan Marka Jalan (MANREK)</t>
  </si>
  <si>
    <t>1209.120901.11.011</t>
  </si>
  <si>
    <t>pengadaan rambu-rambu lalu lintas (MANREK)</t>
  </si>
  <si>
    <t>1209.120901.11.004</t>
  </si>
  <si>
    <t xml:space="preserve">Penyusunan kebijakan norma standar dan prosedur bidang </t>
  </si>
  <si>
    <t>1209.120901.11.005</t>
  </si>
  <si>
    <t xml:space="preserve">Manajemen dan Rekayasa Lalu Lintas dan Angkutan </t>
  </si>
  <si>
    <t>1209.120901.11.006</t>
  </si>
  <si>
    <t>Kegiatan Pengendalian disiplin pengoperasian angkutan umum di jalan raya</t>
  </si>
  <si>
    <t>1209.120901.11.xxx</t>
  </si>
  <si>
    <t xml:space="preserve">Pelaksanaan pengaturan lalu lintas </t>
  </si>
  <si>
    <t xml:space="preserve">Pemeliharaan fasilitas LLAJ </t>
  </si>
  <si>
    <t>1209.120901.11.010</t>
  </si>
  <si>
    <t xml:space="preserve">Koordinasi dalam peningkatan pelayanan angkutan </t>
  </si>
  <si>
    <t>1209.120901.12</t>
  </si>
  <si>
    <t>Program Angkutan Darat</t>
  </si>
  <si>
    <t>1209.120901.12.001</t>
  </si>
  <si>
    <t xml:space="preserve">Kegiatan pemilihan dan pemberian penghargaan sopir/juru mudik/awak kendaraan angkutan umum teladan </t>
  </si>
  <si>
    <t>1209.120901.12.003</t>
  </si>
  <si>
    <t>Pelaksana Analisis dampak lalu lintas</t>
  </si>
  <si>
    <t>1209.120901.12.004</t>
  </si>
  <si>
    <t>Temu wicana pengelola angkutan umum guna meningkatan keselamatan penumpang</t>
  </si>
  <si>
    <t>1209.120901.13</t>
  </si>
  <si>
    <t>Program Perhubungan Laut</t>
  </si>
  <si>
    <t>1209.120901.13.001</t>
  </si>
  <si>
    <t>Pengawasan dan pemantauan Kunjungan Kapal serta Patroli Kawasan Perairan</t>
  </si>
  <si>
    <t>1209.120901.13.002</t>
  </si>
  <si>
    <t xml:space="preserve">Sosialisasi kebijakan perhubungan </t>
  </si>
  <si>
    <t>1209.120901.13.003</t>
  </si>
  <si>
    <t xml:space="preserve">pengumpulan dan analisis data base pelayanan angkutan </t>
  </si>
  <si>
    <t>1209.120901.14</t>
  </si>
  <si>
    <t>Program Teknis Sarana dan Prasarana</t>
  </si>
  <si>
    <t>1209.120901.14.001</t>
  </si>
  <si>
    <t>Kegiatan penciptaan disiplin dan pemeliharaan kebersihan di lingkungan terminal</t>
  </si>
  <si>
    <t>1209.120901.14.002</t>
  </si>
  <si>
    <t xml:space="preserve">Pembinaan dan Penertiban Pengguna Parkir </t>
  </si>
  <si>
    <t>1209.120901.14.003</t>
  </si>
  <si>
    <t xml:space="preserve">Penyediaan bahan/Material penunjang PKB </t>
  </si>
  <si>
    <t>1209.120901.14.004</t>
  </si>
  <si>
    <t>Pemeliharaan Alat-alat Bengkel</t>
  </si>
  <si>
    <t>1209.120901.14.005</t>
  </si>
  <si>
    <t xml:space="preserve">Pemeliharaan PJU </t>
  </si>
  <si>
    <t>1209.120901.14.006</t>
  </si>
  <si>
    <t>Pembangunan Gedung Teminal</t>
  </si>
  <si>
    <t>Pemeliharaan PJU (BANPROV)</t>
  </si>
  <si>
    <t>Terpasangnya PJU di KPW Banten Lama, Meningkatkan Kualitas dan Kuantitas PJU di KPW Banten Lama</t>
  </si>
  <si>
    <t>1209.120901.01</t>
  </si>
  <si>
    <t>Program Pelayanan dan Peningkatan Kapasitas Aparatur</t>
  </si>
  <si>
    <t>1209.120901.01.001</t>
  </si>
  <si>
    <t>Pelayanan Administrasi Perkantoran</t>
  </si>
  <si>
    <t>Penyediaan Materai, dan Tersedianya Kelancaran Administrasi Perkantoran</t>
  </si>
  <si>
    <t>Pembayar jasa Komunikasi sumber daya air dan listrik , dan Tersedianya Kebutuhan Komunikasi, sumber daya air dan Listrik</t>
  </si>
  <si>
    <t xml:space="preserve">Pembayaran Pajak dan Asuransi Kendaraan Operasional Dishub, Tersedianya Pembayaran Pajak dan Asuransi Kendaraan Operasional Dishub </t>
  </si>
  <si>
    <t>Pembayaran jasa kebersihan Kantor, dan Tersedianya Pembayaran jasa kebersihan Kantor</t>
  </si>
  <si>
    <t>Penyedian alat tulis kantor dan Tersedianya Alat Tulis Kantor</t>
  </si>
  <si>
    <t>Penyediaan barang cetakan dan penggandaan Kantor, dan Tersedianya Kebutuhan barang cetakan dan penggandaan Kantor</t>
  </si>
  <si>
    <t>Penyedian alat -alat  listrik/penerangan bangunan kantor, dan Tersedianya Kebutuhan Alat-alat listrik dan Elektronik</t>
  </si>
  <si>
    <t xml:space="preserve">Penyediaan bahan bacaan perundang-undangan, Dan Tersedianya Kebutuhan Bahan bacaan perundang-undangan </t>
  </si>
  <si>
    <t>Pembayaran Jasa Pengamanan Lingkungan Kantor, Dan Tersedianya Pembayaran jasa pengamanan Lingkungan Kantor</t>
  </si>
  <si>
    <t>Penyedian Peralatan Rumah Tangga, dan Tersedianya Kebutuhan Peralatan Rumah tangga</t>
  </si>
  <si>
    <t>1209.120901.01.002</t>
  </si>
  <si>
    <t>Pengadaan Sarana dan Prasarana Kantor</t>
  </si>
  <si>
    <t>Pengadaan peralatan dan perlengkapan kantor, dan Tersedianya Jasa Peralatan dan Perlengkapan Kantor</t>
  </si>
  <si>
    <t>Pengadaan Mebeuler Perkantoran, dan Mebeuler Perkantoran</t>
  </si>
  <si>
    <t>Penyediaan  sewa gedung, dan Tersedianya Sewa Gedung PKB</t>
  </si>
  <si>
    <t xml:space="preserve">Pembangunan gedung PKB, Tersedianya Pembangunan Gedung PKB </t>
  </si>
  <si>
    <t>Penyediaan kendaraan dinas/operasional, Dan Tersedianya kendaraan dinas/operasional</t>
  </si>
  <si>
    <t>1209.120901.01.003</t>
  </si>
  <si>
    <t>Pemeliharaan Sarana dan Prasarana Kantor</t>
  </si>
  <si>
    <t>pemeliharaan Rutin/ Berkala kendaraan Dinas Operasional, Tersedianya pemeliharaan Rutin/ Berkala kendaraan Dinas Operasional</t>
  </si>
  <si>
    <t>Pemeliharaan Rutin/berkala peralatan gedung kantor, Tersedianya Pemeliharaan Rutin/berkala peralatan gedung kantor</t>
  </si>
  <si>
    <t>1209.120901.01.004</t>
  </si>
  <si>
    <t>Rehabilitasi gedung kantor/rumah dinas/rumah jabatan</t>
  </si>
  <si>
    <t>Rehabilitasi gedung kantor, dan Tersedianya Rehabilitasi gedung kantor</t>
  </si>
  <si>
    <t>1209.120901.01.010</t>
  </si>
  <si>
    <t>Penyediaan Dokumentasi, Informatika dan Komunikasi OPD</t>
  </si>
  <si>
    <t>Pameran, HUT Kota Seran dan Perayaan Hari-hari Besar Keagamaan , Tersedianya Data Dokumentasi, Informatika dan Komunikasi SKPD</t>
  </si>
  <si>
    <t>Jumlah Dokumen iklan</t>
  </si>
  <si>
    <t>1209.120901.01.011</t>
  </si>
  <si>
    <t>Pengelolaan Barang Milik Daerah</t>
  </si>
  <si>
    <t>1209.120901.01.012</t>
  </si>
  <si>
    <t>Penyediaan Makanan dan Minuman</t>
  </si>
  <si>
    <t>1209.120901.01.013</t>
  </si>
  <si>
    <t>Rapat-Rapat Kordinasi dan Konsultasi Dalam dan Luar Daerah</t>
  </si>
  <si>
    <t>Penyusunan Dokumen Barang Milik Daerah, dan Tersedianya Penyusunan Dokumen Barang Milik daerah</t>
  </si>
  <si>
    <t>Penyediaan Makanan dan Minuman, dan Tersedianya Makanan dan Minuman</t>
  </si>
  <si>
    <t>Pelaksanaan Rapat-rapat  Kordinasi dan Konsultasi Dalam Daerah, dan Tersedianya  Rapat-rapat  Kordinasi dan Konsultasi Dalam Daerah</t>
  </si>
  <si>
    <t>Pelaksanaan Rapat-rapat  Kordinasi dan Konsultasi Luar Daerah, dan  Tersedianya  Rapat-rapat  Kordinasi dan Konsultasi Luar Daerah</t>
  </si>
  <si>
    <t>1209.120901.02</t>
  </si>
  <si>
    <t>Program Pengelolaan dan Pelaporan Keuangan</t>
  </si>
  <si>
    <t>1209.120901.02.001</t>
  </si>
  <si>
    <t>Penyusunan Pelaporan Keuangan Triwulanan dan Semesteran</t>
  </si>
  <si>
    <t>1209.120901.02.002</t>
  </si>
  <si>
    <t>Penyusunan Pelaporan Keuangan Akhir Tahun</t>
  </si>
  <si>
    <t>Penyusunan Laporan Keuangan Triwulan dan Semesteran, dan Tersedianya Penyusunan Laporan keuangan TrIwulan dan Semesteran</t>
  </si>
  <si>
    <t>Penyusunan Pelaporan Akhir Tahun, dan Tersedianya Laporan Akhir Tahun</t>
  </si>
  <si>
    <t>1209.120901.0</t>
  </si>
  <si>
    <t>Program Peningkatan Perencanaan, Pengendalian dan Pelaporan Capaian Kinerja</t>
  </si>
  <si>
    <t>1209.120901.03.001</t>
  </si>
  <si>
    <t>Penyusunan Dokumen Perencanaan Perangkat Daerah</t>
  </si>
  <si>
    <t>1209.120901.03.002</t>
  </si>
  <si>
    <t>Penyusunan Rencana Kerja dan Anggaran Perangkat Daerah</t>
  </si>
  <si>
    <t>1209.120901.03.004</t>
  </si>
  <si>
    <t>Penyusunan Pelaporan Capaian Kinerja Tahunan Perangkat Daerah</t>
  </si>
  <si>
    <t>Penyusunan  dokumen Renja tahun 2020 , Penyusunan Forum Renja OPD dan Penyusunan Review Renstra Dishub tahun 2019-2023, dan Tersedianya Penyusunan  dokumen Renja tahun 2020 , Penyusunan Forum Renja OPD dan Penyusunan Review Renstra Dishub tahun 2019-2023</t>
  </si>
  <si>
    <t>Penyusunan RKA atau DPA Murni dan Perubahan , dan Tersedianya Penyusunan RKA atau DPA Murni dan Perubahan</t>
  </si>
  <si>
    <t>Penyusunan Dokumen LKJIP, Dan Penyusunan Iku dan Penetapan Kinerja, dan Tersedianya Dokumen LKJIP dan Tersedianya Dokumen IKU dan Penetapan Kinerja</t>
  </si>
  <si>
    <t>Terlaksananya Pengawasan dan Pemantauan Kunjungan Kapal serta Patroli Kawasan Perairan, dan Terpenuhinya Kebutuhan Pengawasan dan Pemantauan Kunjungan kapal serta Patroli Kawasan Perairan</t>
  </si>
  <si>
    <t xml:space="preserve">Pembinaan kebijakan Perhubungan, dan Tersedianya pembinaan Kebijakan Perhubungan </t>
  </si>
  <si>
    <t>Pendataan Pengumpulan dan Analisis data base pelayanan angkutan, dan Tersedianya Pendataan  Pengumpulan dan analisis data base pelayanan angkutan</t>
  </si>
  <si>
    <t>Penilaian Pemilihan Awak Kendaraan Umum Teladan (AKUT), dan Terselenggaranya Pembinaan Pemilihan Awak Kendaraan Umum Teladan (AKUT)</t>
  </si>
  <si>
    <t>Kajian Evaluasi hasil pelaksana Analisis dampak Lalu Lintas, dan Terlaksananya Kajian Evaluasi hasil Pelaksanaan Analisis Dampak lalu Lintas</t>
  </si>
  <si>
    <t>Koordinasi temu wicana pengelola angkutan umum guna meningkatkan keselamatan penumpang, Terselenggaranya kegiatan temu wicana pengelola angkutan umum guna meningkatkan keselamatan penumpang</t>
  </si>
  <si>
    <t xml:space="preserve">Tersedianya Kegiatan Penciptaan Disiplin dan Pemeliharaan Kebersihan di Lingkungan Terminal Cipocok Jaya, Terpenuhinya Kebutuhan kegiatan penciptaan disiplin dan pemeliharaan kebersihan di Lingkungan  Terminal Cipocok jaya </t>
  </si>
  <si>
    <t>Terlaksananya Pembinaan dan Penertiban Petugas Juru Parkir, dan Terlayaninya masyarakat jasa parkir dengan baik, meningkatnya pengetahuan petugas parkir mengenai tata cara parkir yang baik dan bener, meningkatnya ketertiban dan kelancaran arus lalu lintas di kota serang dan meningkatnya PAD kota</t>
  </si>
  <si>
    <t>Tersedianya Prasarana Layanan Pengujian Kendaraan Bermotor, dan Terpenuhinnya Kebutuhan Penyediaan bahan/ material Penunjang PKB</t>
  </si>
  <si>
    <t>Terlaksananya Pemeliharaan Alat-alat Bengkel, dan Terpenuhinya Kebutuhan Alat-alat  Bengkel</t>
  </si>
  <si>
    <t xml:space="preserve">Terpeliharanya Kualitas dan Kuantitas PJU Kota Serang, dan Terciptanya Keamanan dan Kenyamanan di Malam Hari Di kota Serang </t>
  </si>
  <si>
    <t>Pembangunan gedung terminal dan pos dishub di kawasan wisata banten lama, dan Prasarana perhubungan darurat berfungsi dengan baik</t>
  </si>
  <si>
    <t>INDIKATOR TUJUAN/SASARAN/PROGRAM/KEGIATAN</t>
  </si>
  <si>
    <t>Ketertiban Pembinaan Keselamatan Perlintasan Kereta Api, dan Terlaksananya Ketertiban Pembinaan Keselamatan Perlintasan Kereta Api</t>
  </si>
  <si>
    <t>Pengadaan Pengecetan Marka Jalan Kota, dan Pengadaan Pengecetan Marka Zoss</t>
  </si>
  <si>
    <t>Pengadaan Rambu-rambu  Lalu Lintas di Kota Serang, dan Tersedianya Pengadaan rambu-rambu Manrek</t>
  </si>
  <si>
    <t>Dokumen Inventarisasi Perlengkapan Jalan, dan Tersedianya Dokumen Invetarisasi Perlengkapan Jalan</t>
  </si>
  <si>
    <t>Dokumen kajian Pelaksanaan Manajemen Rekayasa Lalu Lintas dan Angkutan, dan Tersedianya Dokumen Kajian Pelaksanaan Manajemen Rekayasa Lalu Lintas dan Angkutan</t>
  </si>
  <si>
    <t xml:space="preserve">Ketertiban dan Pengamanan Pengendalian Disiplin Pengoperasian Angkutan Umum di jalan Raya, dan Tersedianya ketertiban dan Pengamanan Pengendalian disiplin Pengoperasian Angkutan Umum di Jalan Raya </t>
  </si>
  <si>
    <t>Ketertiban dan Pengamanan  Pengaturan Lalu Lintas, Tersedianya Ketertiban dan Pengamanan Pengaturan Lalu Lintas</t>
  </si>
  <si>
    <t>Pemeliharaan Fasilitas LLAJ, dan Tersedianya Pemeliharaan Fasilitas LLAJ</t>
  </si>
  <si>
    <t>Koordinasi Forum Lalu Lintas dan Angkutan, dan Tersedianya Koordinasi Forum Lalu Lintas dan Angkutan</t>
  </si>
  <si>
    <t xml:space="preserve">DINAS PERHUBUNGAN </t>
  </si>
  <si>
    <t xml:space="preserve">Serang,  12  Juli 2019 </t>
  </si>
  <si>
    <t>KEPALA DINAS PERHUBUNGAN</t>
  </si>
  <si>
    <t xml:space="preserve">KOTA SERANG </t>
  </si>
  <si>
    <t>H. MAMAN LUTFHI</t>
  </si>
  <si>
    <t>NIP.  19620727 198302 1 002</t>
  </si>
  <si>
    <t>APBD</t>
  </si>
  <si>
    <t>DAK</t>
  </si>
  <si>
    <t>12 BULAN</t>
  </si>
  <si>
    <t>2 DOKUMEN</t>
  </si>
  <si>
    <t>1 Dokumen</t>
  </si>
  <si>
    <t xml:space="preserve">penjaga </t>
  </si>
  <si>
    <t>unit</t>
  </si>
  <si>
    <t>Dok</t>
  </si>
  <si>
    <t>Keg</t>
  </si>
  <si>
    <t>Bulan</t>
  </si>
  <si>
    <t>Bln</t>
  </si>
  <si>
    <t>org</t>
  </si>
  <si>
    <t>Unit</t>
  </si>
  <si>
    <t>Lembar</t>
  </si>
  <si>
    <t>bulan</t>
  </si>
  <si>
    <t>keg</t>
  </si>
  <si>
    <t>6 kecamatan</t>
  </si>
  <si>
    <t>6kec, masjid agung alun-alun Kota Serang</t>
  </si>
  <si>
    <t>6 kecamatan di kota serang</t>
  </si>
  <si>
    <t>6 kec Kota serang</t>
  </si>
  <si>
    <t>Depan putaran pak walikota,KSB, putaran patung,pemkot lama,terminal cipocok,spmpang 3 cipocok jaya,terminal kepandean,terminal pasar rau,simpang tiga cilampang, simpang 4 kaligandu dan terowongan trondol, Banten Lama</t>
  </si>
  <si>
    <t>Dinas perhubungan</t>
  </si>
  <si>
    <t>6 kec di kota serang, banten lama dan tergantung dari kebutuhan dari pemkot</t>
  </si>
  <si>
    <t xml:space="preserve">6 kec, banten Lama di kota serang </t>
  </si>
  <si>
    <t>Kota Serang</t>
  </si>
  <si>
    <t xml:space="preserve">6 kec di kota serang </t>
  </si>
  <si>
    <t>karangantu</t>
  </si>
  <si>
    <t>Terminal Cipocok jaya, kepandean,rau</t>
  </si>
  <si>
    <t xml:space="preserve">kec. kasemen </t>
  </si>
  <si>
    <t>Kec.Walantaka kel,tegal sari kel.cigoong kel pabuaran, kec. Taktakan kel,cilowong kalang anyar kel.sayar, Kec.Cipocok jaya kel, gelam kel.banjar agung kel.tembong, kec. Kasemen kel warung jaud kel bendung, kec. Serang kel trondol kelserang, kec. Curug kel tinggar kel sukawana, kec. kasemen kel banten.</t>
  </si>
  <si>
    <t>Banten lama</t>
  </si>
  <si>
    <t>KPW Banten Lama</t>
  </si>
  <si>
    <t>Dinas Perhubungan</t>
  </si>
  <si>
    <t>80 UNIT</t>
  </si>
  <si>
    <t>68 orng ptgs perlintasan kereta api, 5 palang pintu penjaga</t>
  </si>
  <si>
    <t>68 seragam ptgs perlintasan kereta api</t>
  </si>
  <si>
    <t>1 zos, 3.237 M1</t>
  </si>
  <si>
    <t>87 unit rambu-rambu lalu lintas</t>
  </si>
  <si>
    <t xml:space="preserve"> 1dok(Inventarisasi perlengkapan jalan, inventarisasi titik PJU)</t>
  </si>
  <si>
    <t>10 hari operasi penegakan hukum di jalan raya dan 24 hari pelaksanaan pengaturan lalu lintas</t>
  </si>
  <si>
    <t xml:space="preserve">Pam idhul adha 4 kali 1 bulan car free day , pam natal tahun baru,pam lebaran,pam haji,pam hut </t>
  </si>
  <si>
    <t>Traffic light dan halte</t>
  </si>
  <si>
    <t>3  kegiatan forum lalu lintas</t>
  </si>
  <si>
    <t>2 Dok</t>
  </si>
  <si>
    <t>20 dok</t>
  </si>
  <si>
    <t>Masyarakat Kota Serang</t>
  </si>
  <si>
    <t>(Banprov)</t>
  </si>
  <si>
    <t xml:space="preserve">Serang, 26 Agustus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</si>
</sst>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_);_(* \(#,##0\);_(* &quot;-&quot;_);_(@_)"/>
    <numFmt numFmtId="165" formatCode="_(* #,##0.00_);_(* \(#,##0.00\);_(* &quot;-&quot;??_);_(@_)"/>
    <numFmt numFmtId="166" formatCode="_-* #,##0.00_-;\-* #,##0.00_-;_-* &quot;-&quot;_-;_-@_-"/>
  </numFmts>
  <fonts count="19">
    <font>
      <sz val="11"/>
      <color theme="1"/>
      <name val="Calibri"/>
      <family val="2"/>
      <charset val="1"/>
      <scheme val="minor"/>
    </font>
    <font>
      <sz val="12"/>
      <color theme="1"/>
      <name val="Tahoma"/>
      <family val="2"/>
    </font>
    <font>
      <b/>
      <sz val="12"/>
      <color theme="1"/>
      <name val="Tahoma"/>
      <family val="2"/>
    </font>
    <font>
      <sz val="12"/>
      <color rgb="FF000000"/>
      <name val="Tahoma"/>
      <family val="2"/>
    </font>
    <font>
      <sz val="16"/>
      <color theme="1"/>
      <name val="Tahoma"/>
      <family val="2"/>
    </font>
    <font>
      <b/>
      <sz val="16"/>
      <color theme="1"/>
      <name val="Tahoma"/>
      <family val="2"/>
    </font>
    <font>
      <sz val="11"/>
      <color indexed="8"/>
      <name val="Kalinga"/>
      <family val="2"/>
    </font>
    <font>
      <sz val="10"/>
      <color indexed="8"/>
      <name val="Arial"/>
      <family val="2"/>
    </font>
    <font>
      <sz val="12"/>
      <color indexed="8"/>
      <name val="Tahoma"/>
      <family val="2"/>
    </font>
    <font>
      <b/>
      <sz val="12"/>
      <color indexed="8"/>
      <name val="Tahoma"/>
      <family val="2"/>
    </font>
    <font>
      <b/>
      <sz val="12"/>
      <color rgb="FF000000"/>
      <name val="Tahoma"/>
      <family val="2"/>
    </font>
    <font>
      <sz val="11"/>
      <color theme="1"/>
      <name val="Calibri"/>
      <family val="2"/>
      <charset val="1"/>
      <scheme val="minor"/>
    </font>
    <font>
      <b/>
      <u/>
      <sz val="12"/>
      <color theme="1"/>
      <name val="Tahoma"/>
      <family val="2"/>
    </font>
    <font>
      <sz val="12"/>
      <color indexed="8"/>
      <name val="Kalinga"/>
      <family val="2"/>
    </font>
    <font>
      <b/>
      <sz val="12"/>
      <color indexed="8"/>
      <name val="Kalinga"/>
      <family val="2"/>
    </font>
    <font>
      <b/>
      <sz val="11"/>
      <color indexed="8"/>
      <name val="Kalinga"/>
      <family val="2"/>
    </font>
    <font>
      <sz val="10"/>
      <name val="Kalinga"/>
      <family val="2"/>
    </font>
    <font>
      <sz val="10"/>
      <color indexed="8"/>
      <name val="Kalinga"/>
      <family val="2"/>
    </font>
    <font>
      <sz val="14"/>
      <color theme="1"/>
      <name val="Tahoma"/>
      <family val="2"/>
    </font>
  </fonts>
  <fills count="9">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theme="6"/>
        <bgColor indexed="64"/>
      </patternFill>
    </fill>
    <fill>
      <patternFill patternType="solid">
        <fgColor theme="3" tint="0.59999389629810485"/>
        <bgColor indexed="64"/>
      </patternFill>
    </fill>
    <fill>
      <patternFill patternType="solid">
        <fgColor theme="8"/>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rgb="FFFFFFFF"/>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rgb="FFFFFFFF"/>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theme="1"/>
      </right>
      <top style="medium">
        <color indexed="64"/>
      </top>
      <bottom style="thin">
        <color indexed="64"/>
      </bottom>
      <diagonal/>
    </border>
    <border>
      <left style="thin">
        <color theme="1"/>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theme="1"/>
      </right>
      <top style="thin">
        <color indexed="64"/>
      </top>
      <bottom/>
      <diagonal/>
    </border>
    <border>
      <left style="thin">
        <color theme="1"/>
      </left>
      <right/>
      <top style="medium">
        <color indexed="64"/>
      </top>
      <bottom/>
      <diagonal/>
    </border>
    <border>
      <left/>
      <right/>
      <top style="medium">
        <color indexed="64"/>
      </top>
      <bottom/>
      <diagonal/>
    </border>
  </borders>
  <cellStyleXfs count="6">
    <xf numFmtId="0" fontId="0" fillId="0" borderId="0"/>
    <xf numFmtId="0" fontId="7" fillId="0" borderId="0" applyNumberFormat="0" applyBorder="0" applyProtection="0">
      <alignment vertical="top"/>
    </xf>
    <xf numFmtId="165" fontId="11" fillId="0" borderId="0" applyFont="0" applyFill="0" applyBorder="0" applyAlignment="0" applyProtection="0"/>
    <xf numFmtId="164" fontId="11" fillId="0" borderId="0" applyFont="0" applyFill="0" applyBorder="0" applyAlignment="0" applyProtection="0"/>
    <xf numFmtId="0" fontId="7" fillId="0" borderId="0" applyNumberFormat="0" applyBorder="0" applyProtection="0"/>
    <xf numFmtId="164" fontId="7" fillId="0" borderId="0" applyBorder="0" applyProtection="0"/>
  </cellStyleXfs>
  <cellXfs count="153">
    <xf numFmtId="0" fontId="0" fillId="0" borderId="0" xfId="0"/>
    <xf numFmtId="0" fontId="4" fillId="3" borderId="0" xfId="0" applyFont="1" applyFill="1"/>
    <xf numFmtId="0" fontId="0" fillId="3" borderId="0" xfId="0" applyFill="1"/>
    <xf numFmtId="0" fontId="3" fillId="3" borderId="6" xfId="0" applyFont="1" applyFill="1" applyBorder="1" applyAlignment="1">
      <alignment horizontal="center" vertical="center" wrapText="1"/>
    </xf>
    <xf numFmtId="0" fontId="0" fillId="4" borderId="0" xfId="0" applyFill="1"/>
    <xf numFmtId="0" fontId="1" fillId="3" borderId="9" xfId="0" applyFont="1" applyFill="1" applyBorder="1" applyAlignment="1">
      <alignment vertical="center"/>
    </xf>
    <xf numFmtId="0" fontId="1" fillId="3" borderId="5" xfId="0" applyFont="1" applyFill="1" applyBorder="1" applyAlignment="1">
      <alignment vertical="center"/>
    </xf>
    <xf numFmtId="0" fontId="0" fillId="4" borderId="15" xfId="0" applyFill="1" applyBorder="1"/>
    <xf numFmtId="0" fontId="0" fillId="4" borderId="18" xfId="0" applyFill="1" applyBorder="1"/>
    <xf numFmtId="0" fontId="3" fillId="3" borderId="21" xfId="0" applyFont="1" applyFill="1" applyBorder="1" applyAlignment="1">
      <alignment vertical="center" wrapText="1"/>
    </xf>
    <xf numFmtId="0" fontId="3" fillId="3" borderId="21" xfId="0" applyFont="1" applyFill="1" applyBorder="1" applyAlignment="1">
      <alignment horizontal="center" vertical="center" wrapText="1"/>
    </xf>
    <xf numFmtId="0" fontId="6" fillId="3" borderId="21" xfId="0" applyFont="1" applyFill="1" applyBorder="1" applyAlignment="1">
      <alignment horizontal="center" vertical="top" wrapText="1"/>
    </xf>
    <xf numFmtId="0" fontId="16" fillId="3" borderId="21" xfId="5" applyNumberFormat="1" applyFont="1" applyFill="1" applyBorder="1" applyAlignment="1">
      <alignment horizontal="center" vertical="top" wrapText="1"/>
    </xf>
    <xf numFmtId="41" fontId="1" fillId="3" borderId="21" xfId="0" applyNumberFormat="1" applyFont="1" applyFill="1" applyBorder="1" applyAlignment="1">
      <alignment vertical="center" wrapText="1"/>
    </xf>
    <xf numFmtId="0" fontId="1" fillId="3" borderId="21" xfId="0" applyFont="1" applyFill="1" applyBorder="1" applyAlignment="1">
      <alignment vertical="center"/>
    </xf>
    <xf numFmtId="0" fontId="1" fillId="3" borderId="21" xfId="0" applyFont="1" applyFill="1" applyBorder="1" applyAlignment="1">
      <alignment vertical="center" wrapText="1"/>
    </xf>
    <xf numFmtId="41" fontId="13" fillId="3" borderId="21" xfId="3" applyNumberFormat="1" applyFont="1" applyFill="1" applyBorder="1" applyAlignment="1">
      <alignment horizontal="right" vertical="top" wrapText="1"/>
    </xf>
    <xf numFmtId="41" fontId="14" fillId="3" borderId="21" xfId="3" applyNumberFormat="1" applyFont="1" applyFill="1" applyBorder="1" applyAlignment="1">
      <alignment horizontal="left" vertical="top" wrapText="1"/>
    </xf>
    <xf numFmtId="165" fontId="3" fillId="3" borderId="21" xfId="2" applyFont="1" applyFill="1" applyBorder="1" applyAlignment="1">
      <alignment horizontal="center" vertical="center" wrapText="1"/>
    </xf>
    <xf numFmtId="165" fontId="1" fillId="3" borderId="21" xfId="0" applyNumberFormat="1" applyFont="1" applyFill="1" applyBorder="1" applyAlignment="1">
      <alignment vertical="center" wrapText="1"/>
    </xf>
    <xf numFmtId="0" fontId="8" fillId="3" borderId="21" xfId="0" applyFont="1" applyFill="1" applyBorder="1" applyAlignment="1">
      <alignment horizontal="left" vertical="top" wrapText="1"/>
    </xf>
    <xf numFmtId="0" fontId="8" fillId="3" borderId="21" xfId="0" applyFont="1" applyFill="1" applyBorder="1" applyAlignment="1">
      <alignment vertical="top" wrapText="1"/>
    </xf>
    <xf numFmtId="0" fontId="6" fillId="3" borderId="21" xfId="0" applyFont="1" applyFill="1" applyBorder="1" applyAlignment="1">
      <alignment vertical="top" wrapText="1"/>
    </xf>
    <xf numFmtId="165" fontId="1" fillId="5" borderId="21" xfId="0" applyNumberFormat="1" applyFont="1" applyFill="1" applyBorder="1" applyAlignment="1">
      <alignment vertical="center" wrapText="1"/>
    </xf>
    <xf numFmtId="0" fontId="0" fillId="5" borderId="0" xfId="0" applyFill="1"/>
    <xf numFmtId="41" fontId="13" fillId="3" borderId="21" xfId="3" applyNumberFormat="1" applyFont="1" applyFill="1" applyBorder="1" applyAlignment="1">
      <alignment horizontal="center" vertical="top"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0" xfId="0" applyFont="1" applyFill="1" applyAlignment="1">
      <alignment horizontal="center"/>
    </xf>
    <xf numFmtId="0" fontId="0" fillId="3" borderId="0" xfId="0" applyFill="1" applyAlignment="1">
      <alignment horizont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1" fillId="3" borderId="19" xfId="0" applyFont="1" applyFill="1" applyBorder="1" applyAlignment="1">
      <alignment vertical="center"/>
    </xf>
    <xf numFmtId="0" fontId="1" fillId="3" borderId="21" xfId="0" applyFont="1" applyFill="1" applyBorder="1" applyAlignment="1">
      <alignment horizontal="center" vertical="center"/>
    </xf>
    <xf numFmtId="0" fontId="10" fillId="3" borderId="21" xfId="0" applyFont="1" applyFill="1" applyBorder="1" applyAlignment="1">
      <alignment horizontal="center" vertical="center" wrapText="1"/>
    </xf>
    <xf numFmtId="0" fontId="1" fillId="3" borderId="6" xfId="0" applyFont="1" applyFill="1" applyBorder="1" applyAlignment="1">
      <alignment vertical="center" wrapText="1"/>
    </xf>
    <xf numFmtId="0" fontId="10" fillId="3" borderId="6" xfId="0" applyFont="1" applyFill="1" applyBorder="1" applyAlignment="1">
      <alignment vertical="center" wrapText="1"/>
    </xf>
    <xf numFmtId="0" fontId="1" fillId="3" borderId="19" xfId="0" applyFont="1" applyFill="1" applyBorder="1" applyAlignment="1">
      <alignment vertical="center" wrapText="1"/>
    </xf>
    <xf numFmtId="41" fontId="10" fillId="3" borderId="21" xfId="0" applyNumberFormat="1" applyFont="1" applyFill="1" applyBorder="1" applyAlignment="1">
      <alignment vertical="center" wrapText="1"/>
    </xf>
    <xf numFmtId="164" fontId="16" fillId="3" borderId="21" xfId="5" applyFont="1" applyFill="1" applyBorder="1" applyAlignment="1">
      <alignment horizontal="center" vertical="top" wrapText="1"/>
    </xf>
    <xf numFmtId="0" fontId="8" fillId="3" borderId="21" xfId="0" applyFont="1" applyFill="1" applyBorder="1" applyAlignment="1">
      <alignment horizontal="left" vertical="top"/>
    </xf>
    <xf numFmtId="3" fontId="16" fillId="3" borderId="21" xfId="5" applyNumberFormat="1" applyFont="1" applyFill="1" applyBorder="1" applyAlignment="1">
      <alignment horizontal="center" vertical="top" wrapText="1"/>
    </xf>
    <xf numFmtId="0" fontId="17" fillId="3" borderId="21" xfId="5" applyNumberFormat="1" applyFont="1" applyFill="1" applyBorder="1" applyAlignment="1">
      <alignment horizontal="center" vertical="top" wrapText="1"/>
    </xf>
    <xf numFmtId="0" fontId="9" fillId="3" borderId="21" xfId="0" applyFont="1" applyFill="1" applyBorder="1" applyAlignment="1">
      <alignment horizontal="center" vertical="top" wrapText="1"/>
    </xf>
    <xf numFmtId="0" fontId="9" fillId="3" borderId="21" xfId="0" applyFont="1" applyFill="1" applyBorder="1" applyAlignment="1">
      <alignment vertical="top" wrapText="1"/>
    </xf>
    <xf numFmtId="0" fontId="15" fillId="3" borderId="21" xfId="0" applyFont="1" applyFill="1" applyBorder="1" applyAlignment="1">
      <alignment horizontal="left" vertical="top" wrapText="1"/>
    </xf>
    <xf numFmtId="0" fontId="9" fillId="3" borderId="21" xfId="0" applyFont="1" applyFill="1" applyBorder="1" applyAlignment="1">
      <alignment horizontal="left" vertical="top" wrapText="1"/>
    </xf>
    <xf numFmtId="165" fontId="10" fillId="3" borderId="21" xfId="0" applyNumberFormat="1" applyFont="1" applyFill="1" applyBorder="1" applyAlignment="1">
      <alignment horizontal="center" vertical="center" wrapText="1"/>
    </xf>
    <xf numFmtId="3" fontId="16" fillId="3" borderId="21" xfId="5" applyNumberFormat="1" applyFont="1" applyFill="1" applyBorder="1" applyAlignment="1">
      <alignment horizontal="center" vertical="center" wrapText="1"/>
    </xf>
    <xf numFmtId="0" fontId="8" fillId="3" borderId="21" xfId="0" applyFont="1" applyFill="1" applyBorder="1" applyAlignment="1">
      <alignment horizontal="center" vertical="top" wrapText="1"/>
    </xf>
    <xf numFmtId="0" fontId="6" fillId="3" borderId="21" xfId="0" applyFont="1" applyFill="1" applyBorder="1" applyAlignment="1">
      <alignment horizontal="left" vertical="top" wrapText="1"/>
    </xf>
    <xf numFmtId="0" fontId="9" fillId="3" borderId="21" xfId="1" quotePrefix="1" applyFont="1" applyFill="1" applyBorder="1" applyAlignment="1">
      <alignment vertical="top"/>
    </xf>
    <xf numFmtId="41" fontId="10" fillId="3" borderId="21" xfId="0" applyNumberFormat="1" applyFont="1" applyFill="1" applyBorder="1" applyAlignment="1">
      <alignment horizontal="center" vertical="center" wrapText="1"/>
    </xf>
    <xf numFmtId="0" fontId="8" fillId="3" borderId="21" xfId="1" quotePrefix="1" applyFont="1" applyFill="1" applyBorder="1" applyAlignment="1">
      <alignment vertical="top"/>
    </xf>
    <xf numFmtId="0" fontId="8" fillId="3" borderId="21" xfId="1" applyFont="1" applyFill="1" applyBorder="1" applyAlignment="1">
      <alignment vertical="top" wrapText="1"/>
    </xf>
    <xf numFmtId="0" fontId="8" fillId="3" borderId="21" xfId="1" applyFont="1" applyFill="1" applyBorder="1" applyAlignment="1">
      <alignment vertical="center" wrapText="1"/>
    </xf>
    <xf numFmtId="9" fontId="6" fillId="3" borderId="21" xfId="4" applyNumberFormat="1" applyFont="1" applyFill="1" applyBorder="1" applyAlignment="1">
      <alignment horizontal="center" vertical="top" wrapText="1"/>
    </xf>
    <xf numFmtId="0" fontId="6" fillId="3" borderId="21" xfId="4" quotePrefix="1" applyFont="1" applyFill="1" applyBorder="1" applyAlignment="1">
      <alignment horizontal="center" vertical="top" wrapText="1"/>
    </xf>
    <xf numFmtId="166" fontId="1" fillId="3" borderId="21" xfId="0" applyNumberFormat="1" applyFont="1" applyFill="1" applyBorder="1" applyAlignment="1">
      <alignment vertical="center" wrapText="1"/>
    </xf>
    <xf numFmtId="9" fontId="6" fillId="3" borderId="21" xfId="4" quotePrefix="1" applyNumberFormat="1" applyFont="1" applyFill="1" applyBorder="1" applyAlignment="1">
      <alignment horizontal="center" vertical="top" wrapText="1"/>
    </xf>
    <xf numFmtId="0" fontId="9" fillId="3" borderId="21" xfId="0" quotePrefix="1" applyFont="1" applyFill="1" applyBorder="1" applyAlignment="1">
      <alignment vertical="top"/>
    </xf>
    <xf numFmtId="0" fontId="1" fillId="3" borderId="6" xfId="0" applyFont="1" applyFill="1" applyBorder="1" applyAlignment="1">
      <alignment horizontal="center" vertical="center"/>
    </xf>
    <xf numFmtId="165" fontId="10" fillId="3" borderId="6" xfId="0" applyNumberFormat="1" applyFont="1" applyFill="1" applyBorder="1" applyAlignment="1">
      <alignment horizontal="center" vertical="center" wrapText="1"/>
    </xf>
    <xf numFmtId="0" fontId="2" fillId="3" borderId="0" xfId="0" applyFont="1" applyFill="1" applyAlignment="1">
      <alignment horizontal="center"/>
    </xf>
    <xf numFmtId="0" fontId="2" fillId="3" borderId="0" xfId="0" applyFont="1" applyFill="1"/>
    <xf numFmtId="0" fontId="1" fillId="3" borderId="7" xfId="0" applyFont="1" applyFill="1" applyBorder="1" applyAlignment="1">
      <alignment vertical="center" wrapText="1"/>
    </xf>
    <xf numFmtId="0" fontId="2" fillId="3" borderId="8" xfId="0" applyFont="1" applyFill="1" applyBorder="1" applyAlignment="1">
      <alignment horizontal="center" vertical="center"/>
    </xf>
    <xf numFmtId="0" fontId="3" fillId="3" borderId="6" xfId="0" applyFont="1" applyFill="1" applyBorder="1" applyAlignment="1">
      <alignment vertical="center" wrapText="1"/>
    </xf>
    <xf numFmtId="0" fontId="1" fillId="3" borderId="0" xfId="0" applyFont="1" applyFill="1" applyBorder="1" applyAlignment="1">
      <alignment vertical="center"/>
    </xf>
    <xf numFmtId="0" fontId="1" fillId="3" borderId="8" xfId="0" applyFont="1" applyFill="1" applyBorder="1" applyAlignment="1">
      <alignment vertical="center"/>
    </xf>
    <xf numFmtId="0" fontId="1" fillId="3" borderId="26" xfId="0" applyFont="1" applyFill="1" applyBorder="1" applyAlignment="1">
      <alignment vertical="center"/>
    </xf>
    <xf numFmtId="0" fontId="1" fillId="3" borderId="16" xfId="0" applyFont="1" applyFill="1" applyBorder="1" applyAlignment="1">
      <alignment vertical="center"/>
    </xf>
    <xf numFmtId="0" fontId="1" fillId="3" borderId="20" xfId="0" applyFont="1" applyFill="1" applyBorder="1" applyAlignment="1">
      <alignment vertical="center"/>
    </xf>
    <xf numFmtId="0" fontId="1" fillId="3" borderId="11" xfId="0" applyFont="1" applyFill="1" applyBorder="1" applyAlignment="1">
      <alignment vertical="center"/>
    </xf>
    <xf numFmtId="165" fontId="10" fillId="5" borderId="21" xfId="0" applyNumberFormat="1" applyFont="1" applyFill="1" applyBorder="1" applyAlignment="1">
      <alignment horizontal="center" vertical="center" wrapText="1"/>
    </xf>
    <xf numFmtId="41" fontId="10" fillId="5" borderId="21" xfId="0" applyNumberFormat="1" applyFont="1" applyFill="1" applyBorder="1" applyAlignment="1">
      <alignment horizontal="center" vertical="center" wrapText="1"/>
    </xf>
    <xf numFmtId="0" fontId="1" fillId="6" borderId="9" xfId="0" applyFont="1" applyFill="1" applyBorder="1" applyAlignment="1">
      <alignment vertical="center"/>
    </xf>
    <xf numFmtId="0" fontId="1" fillId="6" borderId="5" xfId="0" applyFont="1" applyFill="1" applyBorder="1" applyAlignment="1">
      <alignment vertical="center"/>
    </xf>
    <xf numFmtId="0" fontId="8" fillId="6" borderId="21" xfId="0" applyFont="1" applyFill="1" applyBorder="1" applyAlignment="1">
      <alignment horizontal="left" vertical="top" wrapText="1"/>
    </xf>
    <xf numFmtId="0" fontId="8" fillId="6" borderId="21" xfId="0" applyFont="1" applyFill="1" applyBorder="1" applyAlignment="1">
      <alignment vertical="top" wrapText="1"/>
    </xf>
    <xf numFmtId="0" fontId="6" fillId="6" borderId="21" xfId="0" applyFont="1" applyFill="1" applyBorder="1" applyAlignment="1">
      <alignment vertical="top" wrapText="1"/>
    </xf>
    <xf numFmtId="0" fontId="3" fillId="6" borderId="21" xfId="0" applyFont="1" applyFill="1" applyBorder="1" applyAlignment="1">
      <alignment horizontal="center" vertical="center" wrapText="1"/>
    </xf>
    <xf numFmtId="0" fontId="6" fillId="6" borderId="21" xfId="0" applyFont="1" applyFill="1" applyBorder="1" applyAlignment="1">
      <alignment horizontal="center" vertical="top" wrapText="1"/>
    </xf>
    <xf numFmtId="0" fontId="16" fillId="6" borderId="21" xfId="5" applyNumberFormat="1" applyFont="1" applyFill="1" applyBorder="1" applyAlignment="1">
      <alignment horizontal="center" vertical="top" wrapText="1"/>
    </xf>
    <xf numFmtId="41" fontId="13" fillId="6" borderId="21" xfId="3" applyNumberFormat="1" applyFont="1" applyFill="1" applyBorder="1" applyAlignment="1">
      <alignment horizontal="center" vertical="top" wrapText="1"/>
    </xf>
    <xf numFmtId="0" fontId="1" fillId="6" borderId="21" xfId="0" applyFont="1" applyFill="1" applyBorder="1" applyAlignment="1">
      <alignment vertical="center"/>
    </xf>
    <xf numFmtId="0" fontId="1" fillId="6" borderId="21" xfId="0" applyFont="1" applyFill="1" applyBorder="1" applyAlignment="1">
      <alignment vertical="center" wrapText="1"/>
    </xf>
    <xf numFmtId="0" fontId="0" fillId="6" borderId="0" xfId="0" applyFill="1"/>
    <xf numFmtId="165" fontId="1" fillId="8" borderId="21" xfId="0" applyNumberFormat="1" applyFont="1" applyFill="1" applyBorder="1" applyAlignment="1">
      <alignment vertical="center" wrapText="1"/>
    </xf>
    <xf numFmtId="41" fontId="1" fillId="8" borderId="21" xfId="0" applyNumberFormat="1" applyFont="1" applyFill="1" applyBorder="1" applyAlignment="1">
      <alignment vertical="center" wrapText="1"/>
    </xf>
    <xf numFmtId="41" fontId="1" fillId="7" borderId="21" xfId="0" applyNumberFormat="1" applyFont="1" applyFill="1" applyBorder="1" applyAlignment="1">
      <alignment vertical="center" wrapText="1"/>
    </xf>
    <xf numFmtId="0" fontId="10" fillId="2" borderId="1"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3" xfId="0" applyFont="1" applyFill="1" applyBorder="1" applyAlignment="1">
      <alignment horizontal="right" vertical="center"/>
    </xf>
    <xf numFmtId="41" fontId="13" fillId="3" borderId="21" xfId="3" applyNumberFormat="1" applyFont="1" applyFill="1" applyBorder="1" applyAlignment="1">
      <alignment horizontal="center" vertical="top" wrapText="1"/>
    </xf>
    <xf numFmtId="41" fontId="13" fillId="3" borderId="21" xfId="3" applyNumberFormat="1" applyFont="1" applyFill="1" applyBorder="1" applyAlignment="1">
      <alignment vertical="top" wrapText="1"/>
    </xf>
    <xf numFmtId="0" fontId="5" fillId="0" borderId="0" xfId="0" applyFont="1" applyAlignment="1">
      <alignment horizontal="center" vertical="center"/>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3" borderId="0" xfId="0" applyFont="1" applyFill="1" applyAlignment="1">
      <alignment horizontal="center"/>
    </xf>
    <xf numFmtId="0" fontId="12" fillId="3" borderId="0" xfId="0" applyFont="1" applyFill="1" applyAlignment="1">
      <alignment horizontal="center"/>
    </xf>
    <xf numFmtId="0" fontId="3" fillId="3" borderId="21" xfId="0" applyFont="1" applyFill="1" applyBorder="1" applyAlignment="1">
      <alignment horizontal="center" vertical="center" wrapText="1"/>
    </xf>
    <xf numFmtId="0" fontId="1" fillId="3" borderId="21" xfId="0" applyFont="1" applyFill="1" applyBorder="1" applyAlignment="1">
      <alignment horizontal="center" vertical="center"/>
    </xf>
    <xf numFmtId="0" fontId="1"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6" fillId="3" borderId="21" xfId="0" applyFont="1" applyFill="1" applyBorder="1" applyAlignment="1">
      <alignment horizontal="center" vertical="top" wrapText="1"/>
    </xf>
    <xf numFmtId="165" fontId="10" fillId="3" borderId="21" xfId="0" applyNumberFormat="1" applyFont="1" applyFill="1" applyBorder="1" applyAlignment="1">
      <alignment horizontal="center" vertical="center" wrapText="1"/>
    </xf>
    <xf numFmtId="0" fontId="10" fillId="3" borderId="21" xfId="0" applyFont="1" applyFill="1" applyBorder="1" applyAlignment="1">
      <alignment horizontal="center" vertical="center" wrapText="1"/>
    </xf>
    <xf numFmtId="165" fontId="1" fillId="5" borderId="21" xfId="0" applyNumberFormat="1" applyFont="1" applyFill="1" applyBorder="1" applyAlignment="1">
      <alignment horizontal="center" vertical="center" wrapText="1"/>
    </xf>
    <xf numFmtId="41" fontId="1" fillId="3" borderId="21" xfId="0" applyNumberFormat="1" applyFont="1" applyFill="1" applyBorder="1" applyAlignment="1">
      <alignment horizontal="center" vertical="center" wrapText="1"/>
    </xf>
    <xf numFmtId="0" fontId="9" fillId="3" borderId="21" xfId="0" applyFont="1" applyFill="1" applyBorder="1" applyAlignment="1">
      <alignment horizontal="center" vertical="top" wrapText="1"/>
    </xf>
    <xf numFmtId="0" fontId="9" fillId="3" borderId="21" xfId="0" applyFont="1" applyFill="1" applyBorder="1" applyAlignment="1">
      <alignment horizontal="left" vertical="top" wrapText="1"/>
    </xf>
    <xf numFmtId="0" fontId="1" fillId="3" borderId="2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4" xfId="0" applyFont="1" applyFill="1" applyBorder="1" applyAlignment="1">
      <alignment vertical="center" wrapText="1"/>
    </xf>
    <xf numFmtId="0" fontId="8" fillId="3" borderId="21" xfId="0" applyFont="1" applyFill="1" applyBorder="1" applyAlignment="1">
      <alignment horizontal="left" vertical="top" wrapText="1"/>
    </xf>
    <xf numFmtId="0" fontId="8" fillId="3" borderId="21" xfId="0" applyFont="1" applyFill="1" applyBorder="1" applyAlignment="1">
      <alignment vertical="top" wrapText="1"/>
    </xf>
    <xf numFmtId="0" fontId="6" fillId="3" borderId="21" xfId="0" applyFont="1" applyFill="1" applyBorder="1" applyAlignment="1">
      <alignment vertical="top" wrapText="1"/>
    </xf>
    <xf numFmtId="0" fontId="1" fillId="3" borderId="13" xfId="0" applyFont="1" applyFill="1" applyBorder="1" applyAlignment="1">
      <alignment vertical="center" wrapText="1"/>
    </xf>
    <xf numFmtId="0" fontId="1" fillId="3" borderId="8" xfId="0" applyFont="1" applyFill="1" applyBorder="1" applyAlignment="1">
      <alignment vertical="center" wrapText="1"/>
    </xf>
    <xf numFmtId="0" fontId="1" fillId="3" borderId="11" xfId="0" applyFont="1" applyFill="1" applyBorder="1" applyAlignment="1">
      <alignment vertical="center"/>
    </xf>
    <xf numFmtId="0" fontId="1" fillId="3" borderId="8" xfId="0" applyFont="1" applyFill="1" applyBorder="1" applyAlignment="1">
      <alignment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2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8" xfId="0" applyFont="1" applyFill="1" applyBorder="1" applyAlignment="1">
      <alignment horizontal="center" vertical="center" wrapText="1"/>
    </xf>
    <xf numFmtId="165" fontId="1" fillId="3" borderId="21" xfId="0" applyNumberFormat="1" applyFont="1" applyFill="1" applyBorder="1" applyAlignment="1">
      <alignment horizontal="center" vertical="center" wrapText="1"/>
    </xf>
  </cellXfs>
  <cellStyles count="6">
    <cellStyle name="Comma" xfId="2" builtinId="3"/>
    <cellStyle name="Comma [0]" xfId="3" builtinId="6"/>
    <cellStyle name="Comma [0] 2 10" xfId="5"/>
    <cellStyle name="Normal" xfId="0" builtinId="0"/>
    <cellStyle name="Normal 2 3 3" xfId="1"/>
    <cellStyle name="Percent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topLeftCell="B1" zoomScale="60" zoomScaleNormal="60" workbookViewId="0">
      <selection activeCell="R33" sqref="R33"/>
    </sheetView>
  </sheetViews>
  <sheetFormatPr defaultRowHeight="15"/>
  <cols>
    <col min="1" max="2" width="9.140625" style="2"/>
    <col min="3" max="3" width="19" style="2" customWidth="1"/>
    <col min="4" max="4" width="24.5703125" style="2" customWidth="1"/>
    <col min="5" max="5" width="31.5703125" style="2" customWidth="1"/>
    <col min="6" max="6" width="31.28515625" style="2" customWidth="1"/>
    <col min="7" max="7" width="21.140625" style="2" customWidth="1"/>
    <col min="8" max="8" width="19" style="2" customWidth="1"/>
    <col min="9" max="9" width="17.85546875" style="2" customWidth="1"/>
    <col min="10" max="10" width="23.85546875" style="2" customWidth="1"/>
    <col min="11" max="11" width="20.7109375" style="2" customWidth="1"/>
    <col min="12" max="12" width="22.140625" style="2" customWidth="1"/>
    <col min="13" max="13" width="17.5703125" style="2" customWidth="1"/>
    <col min="14" max="14" width="16.85546875" style="2" customWidth="1"/>
    <col min="15" max="15" width="13.140625" style="2" customWidth="1"/>
    <col min="16" max="16" width="29.42578125" style="2" customWidth="1"/>
    <col min="17" max="17" width="29.140625" style="2" bestFit="1" customWidth="1"/>
    <col min="18" max="18" width="27.42578125" style="2" customWidth="1"/>
    <col min="19" max="19" width="10" style="29" customWidth="1"/>
    <col min="20" max="20" width="10.5703125" style="29" customWidth="1"/>
    <col min="21" max="21" width="15.140625" style="2" customWidth="1"/>
    <col min="22" max="22" width="16.7109375" style="2" customWidth="1"/>
    <col min="23" max="23" width="22.7109375" style="2" customWidth="1"/>
  </cols>
  <sheetData>
    <row r="1" spans="1:23" ht="19.5">
      <c r="A1" s="1"/>
      <c r="B1" s="1"/>
      <c r="C1" s="1"/>
      <c r="D1" s="1"/>
      <c r="E1" s="1"/>
      <c r="F1" s="1"/>
      <c r="G1" s="1"/>
      <c r="H1" s="1"/>
      <c r="I1" s="1"/>
      <c r="J1" s="1"/>
      <c r="K1" s="1"/>
      <c r="L1" s="1"/>
      <c r="M1" s="1"/>
      <c r="N1" s="1"/>
      <c r="O1" s="1"/>
      <c r="P1" s="1"/>
      <c r="Q1" s="1"/>
      <c r="R1" s="1"/>
      <c r="S1" s="28"/>
      <c r="T1" s="28"/>
      <c r="U1" s="1"/>
      <c r="V1" s="1"/>
      <c r="W1" s="1"/>
    </row>
    <row r="2" spans="1:23" ht="19.5">
      <c r="A2" s="99" t="s">
        <v>0</v>
      </c>
      <c r="B2" s="99"/>
      <c r="C2" s="99"/>
      <c r="D2" s="99"/>
      <c r="E2" s="99"/>
      <c r="F2" s="99"/>
      <c r="G2" s="99"/>
      <c r="H2" s="99"/>
      <c r="I2" s="99"/>
      <c r="J2" s="99"/>
      <c r="K2" s="99"/>
      <c r="L2" s="99"/>
      <c r="M2" s="99"/>
      <c r="N2" s="99"/>
      <c r="O2" s="99"/>
      <c r="P2" s="99"/>
      <c r="Q2" s="99"/>
      <c r="R2" s="99"/>
      <c r="S2" s="99"/>
      <c r="T2" s="99"/>
      <c r="U2" s="99"/>
      <c r="V2" s="99"/>
      <c r="W2" s="99"/>
    </row>
    <row r="3" spans="1:23" ht="6" customHeight="1" thickBot="1"/>
    <row r="4" spans="1:23" ht="38.25" customHeight="1" thickBot="1">
      <c r="A4" s="138" t="s">
        <v>1</v>
      </c>
      <c r="B4" s="139"/>
      <c r="C4" s="140"/>
      <c r="D4" s="100" t="s">
        <v>2</v>
      </c>
      <c r="E4" s="30" t="s">
        <v>3</v>
      </c>
      <c r="F4" s="118" t="s">
        <v>150</v>
      </c>
      <c r="G4" s="136"/>
      <c r="H4" s="143" t="s">
        <v>5</v>
      </c>
      <c r="I4" s="144"/>
      <c r="J4" s="147" t="s">
        <v>6</v>
      </c>
      <c r="K4" s="148"/>
      <c r="L4" s="148"/>
      <c r="M4" s="148"/>
      <c r="N4" s="148"/>
      <c r="O4" s="148"/>
      <c r="P4" s="148"/>
      <c r="Q4" s="148"/>
      <c r="R4" s="148"/>
      <c r="S4" s="148"/>
      <c r="T4" s="148"/>
      <c r="U4" s="149" t="s">
        <v>7</v>
      </c>
      <c r="V4" s="150"/>
      <c r="W4" s="100" t="s">
        <v>8</v>
      </c>
    </row>
    <row r="5" spans="1:23" ht="90.75" customHeight="1" thickBot="1">
      <c r="A5" s="68"/>
      <c r="B5" s="138" t="s">
        <v>9</v>
      </c>
      <c r="C5" s="140"/>
      <c r="D5" s="106"/>
      <c r="E5" s="31" t="s">
        <v>4</v>
      </c>
      <c r="F5" s="141"/>
      <c r="G5" s="142"/>
      <c r="H5" s="145"/>
      <c r="I5" s="146"/>
      <c r="J5" s="151" t="s">
        <v>10</v>
      </c>
      <c r="K5" s="136"/>
      <c r="L5" s="134" t="s">
        <v>11</v>
      </c>
      <c r="M5" s="135"/>
      <c r="N5" s="118" t="s">
        <v>12</v>
      </c>
      <c r="O5" s="136"/>
      <c r="P5" s="118" t="s">
        <v>13</v>
      </c>
      <c r="Q5" s="137"/>
      <c r="R5" s="136"/>
      <c r="S5" s="118" t="s">
        <v>14</v>
      </c>
      <c r="T5" s="137"/>
      <c r="U5" s="100" t="s">
        <v>12</v>
      </c>
      <c r="V5" s="100" t="s">
        <v>15</v>
      </c>
      <c r="W5" s="106"/>
    </row>
    <row r="6" spans="1:23" ht="35.25" customHeight="1">
      <c r="A6" s="128"/>
      <c r="B6" s="130"/>
      <c r="C6" s="132" t="s">
        <v>16</v>
      </c>
      <c r="D6" s="106"/>
      <c r="E6" s="6"/>
      <c r="F6" s="100" t="s">
        <v>17</v>
      </c>
      <c r="G6" s="100" t="s">
        <v>18</v>
      </c>
      <c r="H6" s="100" t="s">
        <v>17</v>
      </c>
      <c r="I6" s="100" t="s">
        <v>18</v>
      </c>
      <c r="J6" s="100" t="s">
        <v>17</v>
      </c>
      <c r="K6" s="100" t="s">
        <v>18</v>
      </c>
      <c r="L6" s="100" t="s">
        <v>17</v>
      </c>
      <c r="M6" s="100" t="s">
        <v>18</v>
      </c>
      <c r="N6" s="100" t="s">
        <v>17</v>
      </c>
      <c r="O6" s="100" t="s">
        <v>18</v>
      </c>
      <c r="P6" s="100" t="s">
        <v>17</v>
      </c>
      <c r="Q6" s="100" t="s">
        <v>18</v>
      </c>
      <c r="R6" s="26" t="s">
        <v>19</v>
      </c>
      <c r="S6" s="100" t="s">
        <v>17</v>
      </c>
      <c r="T6" s="118" t="s">
        <v>18</v>
      </c>
      <c r="U6" s="106"/>
      <c r="V6" s="106"/>
      <c r="W6" s="106"/>
    </row>
    <row r="7" spans="1:23" ht="33" customHeight="1" thickBot="1">
      <c r="A7" s="129"/>
      <c r="B7" s="131"/>
      <c r="C7" s="133"/>
      <c r="D7" s="101"/>
      <c r="E7" s="32"/>
      <c r="F7" s="101"/>
      <c r="G7" s="101"/>
      <c r="H7" s="101"/>
      <c r="I7" s="101"/>
      <c r="J7" s="101"/>
      <c r="K7" s="101"/>
      <c r="L7" s="101"/>
      <c r="M7" s="101"/>
      <c r="N7" s="101"/>
      <c r="O7" s="101"/>
      <c r="P7" s="101"/>
      <c r="Q7" s="101"/>
      <c r="R7" s="27" t="s">
        <v>20</v>
      </c>
      <c r="S7" s="101"/>
      <c r="T7" s="119"/>
      <c r="U7" s="101"/>
      <c r="V7" s="101"/>
      <c r="W7" s="101"/>
    </row>
    <row r="8" spans="1:23" ht="15.75" thickBot="1">
      <c r="A8" s="69">
        <v>1</v>
      </c>
      <c r="B8" s="33">
        <v>2</v>
      </c>
      <c r="C8" s="33">
        <v>3</v>
      </c>
      <c r="D8" s="33">
        <v>4</v>
      </c>
      <c r="E8" s="33">
        <v>5</v>
      </c>
      <c r="F8" s="33">
        <v>6</v>
      </c>
      <c r="G8" s="34">
        <v>7</v>
      </c>
      <c r="H8" s="33">
        <v>8</v>
      </c>
      <c r="I8" s="34">
        <v>9</v>
      </c>
      <c r="J8" s="34">
        <v>10</v>
      </c>
      <c r="K8" s="34">
        <v>11</v>
      </c>
      <c r="L8" s="33">
        <v>12</v>
      </c>
      <c r="M8" s="34">
        <v>13</v>
      </c>
      <c r="N8" s="34">
        <v>14</v>
      </c>
      <c r="O8" s="33">
        <v>15</v>
      </c>
      <c r="P8" s="34">
        <v>16</v>
      </c>
      <c r="Q8" s="34">
        <v>17</v>
      </c>
      <c r="R8" s="33" t="s">
        <v>21</v>
      </c>
      <c r="S8" s="34">
        <v>19</v>
      </c>
      <c r="T8" s="33">
        <v>20</v>
      </c>
      <c r="U8" s="33">
        <v>21</v>
      </c>
      <c r="V8" s="33">
        <v>22</v>
      </c>
      <c r="W8" s="34">
        <v>23</v>
      </c>
    </row>
    <row r="9" spans="1:23" ht="26.25" customHeight="1" thickBot="1">
      <c r="A9" s="120" t="s">
        <v>23</v>
      </c>
      <c r="B9" s="121"/>
      <c r="C9" s="122"/>
      <c r="D9" s="32"/>
      <c r="E9" s="32"/>
      <c r="F9" s="35"/>
      <c r="G9" s="9"/>
      <c r="H9" s="14"/>
      <c r="I9" s="9"/>
      <c r="J9" s="9"/>
      <c r="K9" s="9"/>
      <c r="L9" s="14"/>
      <c r="M9" s="9"/>
      <c r="N9" s="9"/>
      <c r="O9" s="14"/>
      <c r="P9" s="9"/>
      <c r="Q9" s="9"/>
      <c r="R9" s="15"/>
      <c r="S9" s="10"/>
      <c r="T9" s="36"/>
      <c r="U9" s="14"/>
      <c r="V9" s="15"/>
      <c r="W9" s="9"/>
    </row>
    <row r="10" spans="1:23" ht="78.75" customHeight="1" thickBot="1">
      <c r="A10" s="5"/>
      <c r="B10" s="123" t="s">
        <v>24</v>
      </c>
      <c r="C10" s="124"/>
      <c r="D10" s="32"/>
      <c r="E10" s="32"/>
      <c r="F10" s="35"/>
      <c r="G10" s="9"/>
      <c r="H10" s="15"/>
      <c r="I10" s="9"/>
      <c r="J10" s="9"/>
      <c r="K10" s="9"/>
      <c r="L10" s="14"/>
      <c r="M10" s="9"/>
      <c r="N10" s="9"/>
      <c r="O10" s="15"/>
      <c r="P10" s="9"/>
      <c r="Q10" s="9"/>
      <c r="R10" s="15"/>
      <c r="S10" s="10"/>
      <c r="T10" s="36"/>
      <c r="U10" s="15"/>
      <c r="V10" s="15"/>
      <c r="W10" s="37" t="s">
        <v>160</v>
      </c>
    </row>
    <row r="11" spans="1:23" ht="111.75" customHeight="1" thickBot="1">
      <c r="A11" s="5"/>
      <c r="B11" s="6"/>
      <c r="C11" s="70" t="s">
        <v>25</v>
      </c>
      <c r="D11" s="32"/>
      <c r="E11" s="32"/>
      <c r="F11" s="35"/>
      <c r="G11" s="9"/>
      <c r="H11" s="15"/>
      <c r="I11" s="9"/>
      <c r="J11" s="9"/>
      <c r="K11" s="9"/>
      <c r="L11" s="14"/>
      <c r="M11" s="9"/>
      <c r="N11" s="9"/>
      <c r="O11" s="15"/>
      <c r="P11" s="9"/>
      <c r="Q11" s="9"/>
      <c r="R11" s="15"/>
      <c r="S11" s="10"/>
      <c r="T11" s="36"/>
      <c r="U11" s="15"/>
      <c r="V11" s="15"/>
      <c r="W11" s="9"/>
    </row>
    <row r="12" spans="1:23" ht="110.25" customHeight="1" thickBot="1">
      <c r="A12" s="5"/>
      <c r="B12" s="6"/>
      <c r="C12" s="6"/>
      <c r="D12" s="38" t="s">
        <v>26</v>
      </c>
      <c r="E12" s="39" t="s">
        <v>27</v>
      </c>
      <c r="F12" s="40"/>
      <c r="G12" s="9"/>
      <c r="H12" s="15"/>
      <c r="I12" s="9"/>
      <c r="J12" s="9"/>
      <c r="K12" s="9"/>
      <c r="L12" s="14"/>
      <c r="M12" s="9"/>
      <c r="N12" s="9"/>
      <c r="O12" s="15"/>
      <c r="P12" s="41">
        <f>SUM(P13:P22)</f>
        <v>5179800000</v>
      </c>
      <c r="Q12" s="41">
        <f>SUM(Q13:Q22)</f>
        <v>5179800000</v>
      </c>
      <c r="R12" s="13">
        <f>Q12-P12</f>
        <v>0</v>
      </c>
      <c r="S12" s="10" t="s">
        <v>166</v>
      </c>
      <c r="T12" s="10" t="s">
        <v>166</v>
      </c>
      <c r="U12" s="14" t="s">
        <v>168</v>
      </c>
      <c r="V12" s="15"/>
      <c r="W12" s="9"/>
    </row>
    <row r="13" spans="1:23" ht="107.25" customHeight="1" thickBot="1">
      <c r="A13" s="5"/>
      <c r="B13" s="6"/>
      <c r="C13" s="6"/>
      <c r="D13" s="125" t="s">
        <v>28</v>
      </c>
      <c r="E13" s="126" t="s">
        <v>29</v>
      </c>
      <c r="F13" s="127" t="s">
        <v>151</v>
      </c>
      <c r="G13" s="9"/>
      <c r="H13" s="11" t="s">
        <v>171</v>
      </c>
      <c r="I13" s="11" t="s">
        <v>171</v>
      </c>
      <c r="J13" s="104" t="s">
        <v>211</v>
      </c>
      <c r="K13" s="104" t="s">
        <v>211</v>
      </c>
      <c r="L13" s="117" t="s">
        <v>182</v>
      </c>
      <c r="M13" s="117" t="s">
        <v>182</v>
      </c>
      <c r="N13" s="9"/>
      <c r="O13" s="12" t="s">
        <v>200</v>
      </c>
      <c r="P13" s="97">
        <v>925000000</v>
      </c>
      <c r="Q13" s="98">
        <v>925000000</v>
      </c>
      <c r="R13" s="114">
        <f>Q13-P13</f>
        <v>0</v>
      </c>
      <c r="S13" s="10" t="s">
        <v>166</v>
      </c>
      <c r="T13" s="10" t="s">
        <v>166</v>
      </c>
      <c r="U13" s="14" t="s">
        <v>168</v>
      </c>
      <c r="V13" s="15"/>
      <c r="W13" s="9"/>
    </row>
    <row r="14" spans="1:23" ht="102.75" customHeight="1" thickBot="1">
      <c r="A14" s="5"/>
      <c r="B14" s="6"/>
      <c r="C14" s="6"/>
      <c r="D14" s="125"/>
      <c r="E14" s="126"/>
      <c r="F14" s="127"/>
      <c r="G14" s="10"/>
      <c r="H14" s="11" t="s">
        <v>172</v>
      </c>
      <c r="I14" s="11" t="s">
        <v>172</v>
      </c>
      <c r="J14" s="104"/>
      <c r="K14" s="104"/>
      <c r="L14" s="117"/>
      <c r="M14" s="117"/>
      <c r="N14" s="10"/>
      <c r="O14" s="42" t="s">
        <v>201</v>
      </c>
      <c r="P14" s="97"/>
      <c r="Q14" s="98"/>
      <c r="R14" s="114"/>
      <c r="S14" s="10" t="s">
        <v>166</v>
      </c>
      <c r="T14" s="10" t="s">
        <v>166</v>
      </c>
      <c r="U14" s="14" t="s">
        <v>168</v>
      </c>
      <c r="V14" s="15"/>
      <c r="W14" s="10"/>
    </row>
    <row r="15" spans="1:23" ht="108.75" customHeight="1" thickBot="1">
      <c r="A15" s="5"/>
      <c r="B15" s="6"/>
      <c r="C15" s="6"/>
      <c r="D15" s="20" t="s">
        <v>30</v>
      </c>
      <c r="E15" s="21" t="s">
        <v>31</v>
      </c>
      <c r="F15" s="22" t="s">
        <v>152</v>
      </c>
      <c r="G15" s="10"/>
      <c r="H15" s="11" t="s">
        <v>172</v>
      </c>
      <c r="I15" s="11" t="s">
        <v>172</v>
      </c>
      <c r="J15" s="10" t="s">
        <v>211</v>
      </c>
      <c r="K15" s="10" t="s">
        <v>211</v>
      </c>
      <c r="L15" s="11" t="s">
        <v>183</v>
      </c>
      <c r="M15" s="11" t="s">
        <v>183</v>
      </c>
      <c r="N15" s="10"/>
      <c r="O15" s="12" t="s">
        <v>202</v>
      </c>
      <c r="P15" s="25">
        <v>350000000</v>
      </c>
      <c r="Q15" s="25">
        <v>350000000</v>
      </c>
      <c r="R15" s="13">
        <f t="shared" ref="R15:R26" si="0">Q15-P15</f>
        <v>0</v>
      </c>
      <c r="S15" s="10" t="s">
        <v>166</v>
      </c>
      <c r="T15" s="10" t="s">
        <v>166</v>
      </c>
      <c r="U15" s="14" t="s">
        <v>168</v>
      </c>
      <c r="V15" s="15"/>
      <c r="W15" s="10"/>
    </row>
    <row r="16" spans="1:23" s="2" customFormat="1" ht="108.75" customHeight="1" thickBot="1">
      <c r="A16" s="5"/>
      <c r="B16" s="6"/>
      <c r="C16" s="6"/>
      <c r="D16" s="20" t="s">
        <v>32</v>
      </c>
      <c r="E16" s="21" t="s">
        <v>33</v>
      </c>
      <c r="F16" s="22" t="s">
        <v>153</v>
      </c>
      <c r="G16" s="10"/>
      <c r="H16" s="11" t="s">
        <v>172</v>
      </c>
      <c r="I16" s="11" t="s">
        <v>172</v>
      </c>
      <c r="J16" s="10" t="s">
        <v>211</v>
      </c>
      <c r="K16" s="10" t="s">
        <v>211</v>
      </c>
      <c r="L16" s="11" t="s">
        <v>184</v>
      </c>
      <c r="M16" s="11" t="s">
        <v>184</v>
      </c>
      <c r="N16" s="10"/>
      <c r="O16" s="12" t="s">
        <v>203</v>
      </c>
      <c r="P16" s="25">
        <v>250000000</v>
      </c>
      <c r="Q16" s="25">
        <v>250000000</v>
      </c>
      <c r="R16" s="13">
        <f t="shared" si="0"/>
        <v>0</v>
      </c>
      <c r="S16" s="10" t="s">
        <v>167</v>
      </c>
      <c r="T16" s="10" t="s">
        <v>167</v>
      </c>
      <c r="U16" s="14" t="s">
        <v>199</v>
      </c>
      <c r="V16" s="15"/>
      <c r="W16" s="10"/>
    </row>
    <row r="17" spans="1:23" ht="111" customHeight="1" thickBot="1">
      <c r="A17" s="5"/>
      <c r="B17" s="6"/>
      <c r="C17" s="6"/>
      <c r="D17" s="43" t="s">
        <v>34</v>
      </c>
      <c r="E17" s="21" t="s">
        <v>35</v>
      </c>
      <c r="F17" s="22" t="s">
        <v>154</v>
      </c>
      <c r="G17" s="10"/>
      <c r="H17" s="15" t="s">
        <v>173</v>
      </c>
      <c r="I17" s="15" t="s">
        <v>173</v>
      </c>
      <c r="J17" s="10" t="s">
        <v>211</v>
      </c>
      <c r="K17" s="10" t="s">
        <v>211</v>
      </c>
      <c r="L17" s="44" t="s">
        <v>182</v>
      </c>
      <c r="M17" s="44" t="s">
        <v>182</v>
      </c>
      <c r="N17" s="10"/>
      <c r="O17" s="12" t="s">
        <v>204</v>
      </c>
      <c r="P17" s="25">
        <v>100000000</v>
      </c>
      <c r="Q17" s="25">
        <v>100000000</v>
      </c>
      <c r="R17" s="13">
        <f t="shared" si="0"/>
        <v>0</v>
      </c>
      <c r="S17" s="10" t="s">
        <v>166</v>
      </c>
      <c r="T17" s="10" t="s">
        <v>166</v>
      </c>
      <c r="U17" s="14" t="s">
        <v>168</v>
      </c>
      <c r="V17" s="15"/>
      <c r="W17" s="10"/>
    </row>
    <row r="18" spans="1:23" ht="180.75" customHeight="1" thickBot="1">
      <c r="A18" s="5"/>
      <c r="B18" s="6"/>
      <c r="C18" s="6"/>
      <c r="D18" s="20" t="s">
        <v>36</v>
      </c>
      <c r="E18" s="21" t="s">
        <v>37</v>
      </c>
      <c r="F18" s="22" t="s">
        <v>155</v>
      </c>
      <c r="G18" s="10"/>
      <c r="H18" s="11" t="s">
        <v>173</v>
      </c>
      <c r="I18" s="11" t="s">
        <v>173</v>
      </c>
      <c r="J18" s="10" t="s">
        <v>211</v>
      </c>
      <c r="K18" s="10" t="s">
        <v>211</v>
      </c>
      <c r="L18" s="12" t="s">
        <v>185</v>
      </c>
      <c r="M18" s="12" t="s">
        <v>185</v>
      </c>
      <c r="N18" s="10"/>
      <c r="O18" s="12" t="s">
        <v>209</v>
      </c>
      <c r="P18" s="16">
        <v>250000000</v>
      </c>
      <c r="Q18" s="16">
        <v>250000000</v>
      </c>
      <c r="R18" s="13">
        <f t="shared" si="0"/>
        <v>0</v>
      </c>
      <c r="S18" s="10" t="s">
        <v>166</v>
      </c>
      <c r="T18" s="10" t="s">
        <v>166</v>
      </c>
      <c r="U18" s="14" t="s">
        <v>169</v>
      </c>
      <c r="V18" s="15"/>
      <c r="W18" s="10"/>
    </row>
    <row r="19" spans="1:23" ht="262.5" customHeight="1" thickBot="1">
      <c r="A19" s="5"/>
      <c r="B19" s="6"/>
      <c r="C19" s="6"/>
      <c r="D19" s="21" t="s">
        <v>38</v>
      </c>
      <c r="E19" s="21" t="s">
        <v>39</v>
      </c>
      <c r="F19" s="22" t="s">
        <v>156</v>
      </c>
      <c r="G19" s="10"/>
      <c r="H19" s="11" t="s">
        <v>174</v>
      </c>
      <c r="I19" s="11" t="s">
        <v>174</v>
      </c>
      <c r="J19" s="10" t="s">
        <v>211</v>
      </c>
      <c r="K19" s="10" t="s">
        <v>211</v>
      </c>
      <c r="L19" s="11" t="s">
        <v>186</v>
      </c>
      <c r="M19" s="11" t="s">
        <v>186</v>
      </c>
      <c r="N19" s="10"/>
      <c r="O19" s="45" t="s">
        <v>205</v>
      </c>
      <c r="P19" s="16">
        <v>2254800000</v>
      </c>
      <c r="Q19" s="16">
        <v>2254800000</v>
      </c>
      <c r="R19" s="13">
        <f t="shared" si="0"/>
        <v>0</v>
      </c>
      <c r="S19" s="10" t="s">
        <v>166</v>
      </c>
      <c r="T19" s="10" t="s">
        <v>166</v>
      </c>
      <c r="U19" s="14" t="s">
        <v>168</v>
      </c>
      <c r="V19" s="15"/>
      <c r="W19" s="10"/>
    </row>
    <row r="20" spans="1:23" ht="159" customHeight="1" thickBot="1">
      <c r="A20" s="5"/>
      <c r="B20" s="6"/>
      <c r="C20" s="6"/>
      <c r="D20" s="21" t="s">
        <v>40</v>
      </c>
      <c r="E20" s="21" t="s">
        <v>41</v>
      </c>
      <c r="F20" s="22" t="s">
        <v>157</v>
      </c>
      <c r="G20" s="10"/>
      <c r="H20" s="11" t="s">
        <v>175</v>
      </c>
      <c r="I20" s="11" t="s">
        <v>175</v>
      </c>
      <c r="J20" s="10" t="s">
        <v>211</v>
      </c>
      <c r="K20" s="10" t="s">
        <v>211</v>
      </c>
      <c r="L20" s="11" t="s">
        <v>187</v>
      </c>
      <c r="M20" s="11" t="s">
        <v>187</v>
      </c>
      <c r="N20" s="10"/>
      <c r="O20" s="12" t="s">
        <v>206</v>
      </c>
      <c r="P20" s="25">
        <v>750000000</v>
      </c>
      <c r="Q20" s="25">
        <v>750000000</v>
      </c>
      <c r="R20" s="13">
        <f t="shared" si="0"/>
        <v>0</v>
      </c>
      <c r="S20" s="10" t="s">
        <v>166</v>
      </c>
      <c r="T20" s="10" t="s">
        <v>166</v>
      </c>
      <c r="U20" s="14" t="s">
        <v>168</v>
      </c>
      <c r="V20" s="15"/>
      <c r="W20" s="10"/>
    </row>
    <row r="21" spans="1:23" ht="102.75" customHeight="1" thickBot="1">
      <c r="A21" s="5"/>
      <c r="B21" s="6"/>
      <c r="C21" s="6"/>
      <c r="D21" s="20" t="s">
        <v>40</v>
      </c>
      <c r="E21" s="21" t="s">
        <v>42</v>
      </c>
      <c r="F21" s="22" t="s">
        <v>158</v>
      </c>
      <c r="G21" s="10"/>
      <c r="H21" s="11" t="s">
        <v>176</v>
      </c>
      <c r="I21" s="11" t="s">
        <v>176</v>
      </c>
      <c r="J21" s="10" t="s">
        <v>211</v>
      </c>
      <c r="K21" s="10" t="s">
        <v>211</v>
      </c>
      <c r="L21" s="11" t="s">
        <v>188</v>
      </c>
      <c r="M21" s="11" t="s">
        <v>188</v>
      </c>
      <c r="N21" s="10"/>
      <c r="O21" s="11" t="s">
        <v>207</v>
      </c>
      <c r="P21" s="25">
        <v>150000000</v>
      </c>
      <c r="Q21" s="25">
        <v>150000000</v>
      </c>
      <c r="R21" s="13">
        <f t="shared" si="0"/>
        <v>0</v>
      </c>
      <c r="S21" s="10" t="s">
        <v>166</v>
      </c>
      <c r="T21" s="10" t="s">
        <v>166</v>
      </c>
      <c r="U21" s="14" t="s">
        <v>168</v>
      </c>
      <c r="V21" s="15"/>
      <c r="W21" s="10"/>
    </row>
    <row r="22" spans="1:23" ht="140.25" customHeight="1" thickBot="1">
      <c r="A22" s="5"/>
      <c r="B22" s="6"/>
      <c r="C22" s="6"/>
      <c r="D22" s="21" t="s">
        <v>43</v>
      </c>
      <c r="E22" s="21" t="s">
        <v>44</v>
      </c>
      <c r="F22" s="22" t="s">
        <v>159</v>
      </c>
      <c r="G22" s="10"/>
      <c r="H22" s="11" t="s">
        <v>174</v>
      </c>
      <c r="I22" s="11" t="s">
        <v>174</v>
      </c>
      <c r="J22" s="10" t="s">
        <v>211</v>
      </c>
      <c r="K22" s="10" t="s">
        <v>211</v>
      </c>
      <c r="L22" s="11" t="s">
        <v>184</v>
      </c>
      <c r="M22" s="11" t="s">
        <v>184</v>
      </c>
      <c r="N22" s="10"/>
      <c r="O22" s="12" t="s">
        <v>208</v>
      </c>
      <c r="P22" s="25">
        <v>150000000</v>
      </c>
      <c r="Q22" s="25">
        <v>150000000</v>
      </c>
      <c r="R22" s="13">
        <f t="shared" si="0"/>
        <v>0</v>
      </c>
      <c r="S22" s="10" t="s">
        <v>166</v>
      </c>
      <c r="T22" s="10" t="s">
        <v>166</v>
      </c>
      <c r="U22" s="14" t="s">
        <v>168</v>
      </c>
      <c r="V22" s="15"/>
      <c r="W22" s="10"/>
    </row>
    <row r="23" spans="1:23" ht="43.5" thickBot="1">
      <c r="A23" s="5"/>
      <c r="B23" s="6"/>
      <c r="C23" s="6"/>
      <c r="D23" s="46" t="s">
        <v>45</v>
      </c>
      <c r="E23" s="47" t="s">
        <v>46</v>
      </c>
      <c r="F23" s="15"/>
      <c r="G23" s="10"/>
      <c r="H23" s="15"/>
      <c r="I23" s="15"/>
      <c r="J23" s="10" t="s">
        <v>211</v>
      </c>
      <c r="K23" s="10" t="s">
        <v>211</v>
      </c>
      <c r="L23" s="11" t="s">
        <v>189</v>
      </c>
      <c r="M23" s="11" t="s">
        <v>189</v>
      </c>
      <c r="N23" s="10"/>
      <c r="O23" s="12"/>
      <c r="P23" s="17">
        <f>SUM(P24:P26)</f>
        <v>250000000</v>
      </c>
      <c r="Q23" s="17">
        <f>SUM(Q24:Q26)</f>
        <v>250000000</v>
      </c>
      <c r="R23" s="13">
        <f t="shared" si="0"/>
        <v>0</v>
      </c>
      <c r="S23" s="10"/>
      <c r="T23" s="10"/>
      <c r="U23" s="14" t="s">
        <v>168</v>
      </c>
      <c r="V23" s="15"/>
      <c r="W23" s="10"/>
    </row>
    <row r="24" spans="1:23" ht="194.25" customHeight="1" thickBot="1">
      <c r="A24" s="5"/>
      <c r="B24" s="6"/>
      <c r="C24" s="6"/>
      <c r="D24" s="20" t="s">
        <v>47</v>
      </c>
      <c r="E24" s="21" t="s">
        <v>48</v>
      </c>
      <c r="F24" s="22" t="s">
        <v>141</v>
      </c>
      <c r="G24" s="10"/>
      <c r="H24" s="11" t="s">
        <v>174</v>
      </c>
      <c r="I24" s="11" t="s">
        <v>174</v>
      </c>
      <c r="J24" s="10" t="s">
        <v>211</v>
      </c>
      <c r="K24" s="10" t="s">
        <v>211</v>
      </c>
      <c r="L24" s="11" t="s">
        <v>190</v>
      </c>
      <c r="M24" s="11" t="s">
        <v>190</v>
      </c>
      <c r="N24" s="10"/>
      <c r="O24" s="14"/>
      <c r="P24" s="18">
        <v>50000000</v>
      </c>
      <c r="Q24" s="18">
        <v>50000000</v>
      </c>
      <c r="R24" s="19">
        <f t="shared" si="0"/>
        <v>0</v>
      </c>
      <c r="S24" s="10" t="s">
        <v>166</v>
      </c>
      <c r="T24" s="10" t="s">
        <v>166</v>
      </c>
      <c r="U24" s="14" t="s">
        <v>168</v>
      </c>
      <c r="V24" s="15"/>
      <c r="W24" s="10"/>
    </row>
    <row r="25" spans="1:23" ht="126.75" customHeight="1" thickBot="1">
      <c r="A25" s="5"/>
      <c r="B25" s="6"/>
      <c r="C25" s="6"/>
      <c r="D25" s="20" t="s">
        <v>49</v>
      </c>
      <c r="E25" s="21" t="s">
        <v>50</v>
      </c>
      <c r="F25" s="22" t="s">
        <v>142</v>
      </c>
      <c r="G25" s="10"/>
      <c r="H25" s="11" t="s">
        <v>174</v>
      </c>
      <c r="I25" s="11" t="s">
        <v>174</v>
      </c>
      <c r="J25" s="10" t="s">
        <v>211</v>
      </c>
      <c r="K25" s="10" t="s">
        <v>211</v>
      </c>
      <c r="L25" s="11" t="s">
        <v>190</v>
      </c>
      <c r="M25" s="11" t="s">
        <v>190</v>
      </c>
      <c r="N25" s="10"/>
      <c r="O25" s="14"/>
      <c r="P25" s="18">
        <v>100000000</v>
      </c>
      <c r="Q25" s="18">
        <v>100000000</v>
      </c>
      <c r="R25" s="19">
        <f t="shared" si="0"/>
        <v>0</v>
      </c>
      <c r="S25" s="10" t="s">
        <v>166</v>
      </c>
      <c r="T25" s="10" t="s">
        <v>166</v>
      </c>
      <c r="U25" s="14" t="s">
        <v>168</v>
      </c>
      <c r="V25" s="15"/>
      <c r="W25" s="10"/>
    </row>
    <row r="26" spans="1:23" ht="272.25" customHeight="1" thickBot="1">
      <c r="A26" s="5"/>
      <c r="B26" s="6"/>
      <c r="C26" s="6"/>
      <c r="D26" s="20" t="s">
        <v>51</v>
      </c>
      <c r="E26" s="21" t="s">
        <v>52</v>
      </c>
      <c r="F26" s="22" t="s">
        <v>143</v>
      </c>
      <c r="G26" s="10"/>
      <c r="H26" s="11" t="s">
        <v>174</v>
      </c>
      <c r="I26" s="11" t="s">
        <v>174</v>
      </c>
      <c r="J26" s="10" t="s">
        <v>211</v>
      </c>
      <c r="K26" s="10" t="s">
        <v>211</v>
      </c>
      <c r="L26" s="11" t="s">
        <v>191</v>
      </c>
      <c r="M26" s="11" t="s">
        <v>191</v>
      </c>
      <c r="N26" s="10"/>
      <c r="O26" s="14"/>
      <c r="P26" s="18">
        <v>100000000</v>
      </c>
      <c r="Q26" s="18">
        <v>100000000</v>
      </c>
      <c r="R26" s="19">
        <f t="shared" si="0"/>
        <v>0</v>
      </c>
      <c r="S26" s="10" t="s">
        <v>166</v>
      </c>
      <c r="T26" s="10" t="s">
        <v>166</v>
      </c>
      <c r="U26" s="14" t="s">
        <v>168</v>
      </c>
      <c r="V26" s="15"/>
      <c r="W26" s="10"/>
    </row>
    <row r="27" spans="1:23" ht="15.75" thickBot="1">
      <c r="A27" s="5"/>
      <c r="B27" s="6"/>
      <c r="C27" s="6"/>
      <c r="D27" s="115" t="s">
        <v>53</v>
      </c>
      <c r="E27" s="116" t="s">
        <v>54</v>
      </c>
      <c r="F27" s="117"/>
      <c r="G27" s="104"/>
      <c r="H27" s="117"/>
      <c r="I27" s="117"/>
      <c r="J27" s="104"/>
      <c r="K27" s="104"/>
      <c r="L27" s="110"/>
      <c r="M27" s="110"/>
      <c r="N27" s="110"/>
      <c r="O27" s="105"/>
      <c r="P27" s="111">
        <f>SUM(P30:P32)</f>
        <v>150000000</v>
      </c>
      <c r="Q27" s="111">
        <f>SUM(Q30:Q32)</f>
        <v>500000000</v>
      </c>
      <c r="R27" s="113">
        <v>350000000</v>
      </c>
      <c r="S27" s="104"/>
      <c r="T27" s="104"/>
      <c r="U27" s="105" t="s">
        <v>168</v>
      </c>
      <c r="V27" s="100"/>
      <c r="W27" s="107"/>
    </row>
    <row r="28" spans="1:23" ht="15.75" thickBot="1">
      <c r="A28" s="5"/>
      <c r="B28" s="6"/>
      <c r="C28" s="6"/>
      <c r="D28" s="115"/>
      <c r="E28" s="116"/>
      <c r="F28" s="117"/>
      <c r="G28" s="104"/>
      <c r="H28" s="117"/>
      <c r="I28" s="117"/>
      <c r="J28" s="104"/>
      <c r="K28" s="104"/>
      <c r="L28" s="110"/>
      <c r="M28" s="110"/>
      <c r="N28" s="110"/>
      <c r="O28" s="105"/>
      <c r="P28" s="112"/>
      <c r="Q28" s="112"/>
      <c r="R28" s="113"/>
      <c r="S28" s="104"/>
      <c r="T28" s="104"/>
      <c r="U28" s="105"/>
      <c r="V28" s="106"/>
      <c r="W28" s="108"/>
    </row>
    <row r="29" spans="1:23" ht="15.75" thickBot="1">
      <c r="A29" s="5"/>
      <c r="B29" s="6"/>
      <c r="C29" s="6"/>
      <c r="D29" s="115"/>
      <c r="E29" s="116"/>
      <c r="F29" s="117"/>
      <c r="G29" s="104"/>
      <c r="H29" s="117"/>
      <c r="I29" s="117"/>
      <c r="J29" s="104"/>
      <c r="K29" s="104"/>
      <c r="L29" s="110"/>
      <c r="M29" s="110"/>
      <c r="N29" s="110"/>
      <c r="O29" s="105"/>
      <c r="P29" s="112"/>
      <c r="Q29" s="112"/>
      <c r="R29" s="113"/>
      <c r="S29" s="104"/>
      <c r="T29" s="104"/>
      <c r="U29" s="105"/>
      <c r="V29" s="101"/>
      <c r="W29" s="109"/>
    </row>
    <row r="30" spans="1:23" s="24" customFormat="1" ht="240.75" customHeight="1" thickBot="1">
      <c r="A30" s="5"/>
      <c r="B30" s="6"/>
      <c r="C30" s="6"/>
      <c r="D30" s="20" t="s">
        <v>55</v>
      </c>
      <c r="E30" s="21" t="s">
        <v>56</v>
      </c>
      <c r="F30" s="22" t="s">
        <v>138</v>
      </c>
      <c r="G30" s="10"/>
      <c r="H30" s="15" t="s">
        <v>174</v>
      </c>
      <c r="I30" s="15" t="s">
        <v>174</v>
      </c>
      <c r="J30" s="10"/>
      <c r="K30" s="10"/>
      <c r="L30" s="11" t="s">
        <v>192</v>
      </c>
      <c r="M30" s="11" t="s">
        <v>192</v>
      </c>
      <c r="N30" s="10"/>
      <c r="O30" s="14"/>
      <c r="P30" s="18">
        <v>50000000</v>
      </c>
      <c r="Q30" s="18">
        <v>400000000</v>
      </c>
      <c r="R30" s="19">
        <f t="shared" ref="R30:R40" si="1">Q30-P30</f>
        <v>350000000</v>
      </c>
      <c r="S30" s="10" t="s">
        <v>166</v>
      </c>
      <c r="T30" s="10" t="s">
        <v>166</v>
      </c>
      <c r="U30" s="14" t="s">
        <v>168</v>
      </c>
      <c r="V30" s="15"/>
      <c r="W30" s="10"/>
    </row>
    <row r="31" spans="1:23" ht="72.75" customHeight="1" thickBot="1">
      <c r="A31" s="5"/>
      <c r="B31" s="6"/>
      <c r="C31" s="6"/>
      <c r="D31" s="20" t="s">
        <v>57</v>
      </c>
      <c r="E31" s="21" t="s">
        <v>58</v>
      </c>
      <c r="F31" s="22" t="s">
        <v>139</v>
      </c>
      <c r="G31" s="10"/>
      <c r="H31" s="15" t="s">
        <v>174</v>
      </c>
      <c r="I31" s="15" t="s">
        <v>174</v>
      </c>
      <c r="J31" s="10"/>
      <c r="K31" s="10"/>
      <c r="L31" s="11" t="s">
        <v>192</v>
      </c>
      <c r="M31" s="11" t="s">
        <v>192</v>
      </c>
      <c r="N31" s="10"/>
      <c r="O31" s="14"/>
      <c r="P31" s="18">
        <v>50000000</v>
      </c>
      <c r="Q31" s="18">
        <v>50000000</v>
      </c>
      <c r="R31" s="19">
        <f t="shared" si="1"/>
        <v>0</v>
      </c>
      <c r="S31" s="10" t="s">
        <v>166</v>
      </c>
      <c r="T31" s="10" t="s">
        <v>166</v>
      </c>
      <c r="U31" s="14" t="s">
        <v>168</v>
      </c>
      <c r="V31" s="15"/>
      <c r="W31" s="10"/>
    </row>
    <row r="32" spans="1:23" ht="213.75" customHeight="1" thickBot="1">
      <c r="A32" s="5"/>
      <c r="B32" s="6"/>
      <c r="C32" s="6"/>
      <c r="D32" s="20" t="s">
        <v>59</v>
      </c>
      <c r="E32" s="21" t="s">
        <v>60</v>
      </c>
      <c r="F32" s="22" t="s">
        <v>140</v>
      </c>
      <c r="G32" s="10"/>
      <c r="H32" s="15" t="s">
        <v>173</v>
      </c>
      <c r="I32" s="15" t="s">
        <v>173</v>
      </c>
      <c r="J32" s="10"/>
      <c r="K32" s="10"/>
      <c r="L32" s="48"/>
      <c r="M32" s="48"/>
      <c r="N32" s="10"/>
      <c r="O32" s="14"/>
      <c r="P32" s="18">
        <v>50000000</v>
      </c>
      <c r="Q32" s="18">
        <v>50000000</v>
      </c>
      <c r="R32" s="19">
        <f t="shared" si="1"/>
        <v>0</v>
      </c>
      <c r="S32" s="10" t="s">
        <v>166</v>
      </c>
      <c r="T32" s="10" t="s">
        <v>166</v>
      </c>
      <c r="U32" s="14" t="s">
        <v>168</v>
      </c>
      <c r="V32" s="15"/>
      <c r="W32" s="10"/>
    </row>
    <row r="33" spans="1:23" ht="105.75" customHeight="1" thickBot="1">
      <c r="A33" s="5"/>
      <c r="B33" s="71"/>
      <c r="C33" s="5"/>
      <c r="D33" s="46" t="s">
        <v>61</v>
      </c>
      <c r="E33" s="49" t="s">
        <v>62</v>
      </c>
      <c r="F33" s="15"/>
      <c r="G33" s="10"/>
      <c r="H33" s="15"/>
      <c r="I33" s="15"/>
      <c r="J33" s="10"/>
      <c r="K33" s="10"/>
      <c r="L33" s="11" t="s">
        <v>192</v>
      </c>
      <c r="M33" s="11" t="s">
        <v>192</v>
      </c>
      <c r="N33" s="10"/>
      <c r="O33" s="14"/>
      <c r="P33" s="50">
        <f>SUM(P34:P40)</f>
        <v>9090000000</v>
      </c>
      <c r="Q33" s="50">
        <f>SUM(Q34:Q40)</f>
        <v>10940559400</v>
      </c>
      <c r="R33" s="23">
        <f>Q33-P33</f>
        <v>1850559400</v>
      </c>
      <c r="S33" s="10" t="s">
        <v>166</v>
      </c>
      <c r="T33" s="10" t="s">
        <v>166</v>
      </c>
      <c r="U33" s="14" t="s">
        <v>168</v>
      </c>
      <c r="V33" s="15"/>
      <c r="W33" s="10"/>
    </row>
    <row r="34" spans="1:23" ht="238.5" customHeight="1" thickBot="1">
      <c r="A34" s="5"/>
      <c r="B34" s="71"/>
      <c r="C34" s="72"/>
      <c r="D34" s="20" t="s">
        <v>63</v>
      </c>
      <c r="E34" s="21" t="s">
        <v>64</v>
      </c>
      <c r="F34" s="22" t="s">
        <v>144</v>
      </c>
      <c r="G34" s="10"/>
      <c r="H34" s="11" t="s">
        <v>177</v>
      </c>
      <c r="I34" s="11" t="s">
        <v>177</v>
      </c>
      <c r="J34" s="10"/>
      <c r="K34" s="10"/>
      <c r="L34" s="11" t="s">
        <v>193</v>
      </c>
      <c r="M34" s="11" t="s">
        <v>193</v>
      </c>
      <c r="N34" s="10"/>
      <c r="O34" s="14"/>
      <c r="P34" s="18">
        <v>150000000</v>
      </c>
      <c r="Q34" s="18">
        <v>150000000</v>
      </c>
      <c r="R34" s="19">
        <f t="shared" si="1"/>
        <v>0</v>
      </c>
      <c r="S34" s="10" t="s">
        <v>166</v>
      </c>
      <c r="T34" s="10" t="s">
        <v>166</v>
      </c>
      <c r="U34" s="14" t="s">
        <v>168</v>
      </c>
      <c r="V34" s="15"/>
      <c r="W34" s="10"/>
    </row>
    <row r="35" spans="1:23" ht="318" customHeight="1" thickBot="1">
      <c r="A35" s="5"/>
      <c r="B35" s="71"/>
      <c r="C35" s="5"/>
      <c r="D35" s="20" t="s">
        <v>65</v>
      </c>
      <c r="E35" s="21" t="s">
        <v>66</v>
      </c>
      <c r="F35" s="22" t="s">
        <v>145</v>
      </c>
      <c r="G35" s="10"/>
      <c r="H35" s="11" t="s">
        <v>177</v>
      </c>
      <c r="I35" s="11" t="s">
        <v>177</v>
      </c>
      <c r="J35" s="10"/>
      <c r="K35" s="10"/>
      <c r="L35" s="11" t="s">
        <v>190</v>
      </c>
      <c r="M35" s="11" t="s">
        <v>190</v>
      </c>
      <c r="N35" s="10"/>
      <c r="O35" s="14"/>
      <c r="P35" s="18">
        <v>200000000</v>
      </c>
      <c r="Q35" s="18">
        <v>200000000</v>
      </c>
      <c r="R35" s="19">
        <f t="shared" si="1"/>
        <v>0</v>
      </c>
      <c r="S35" s="10" t="s">
        <v>166</v>
      </c>
      <c r="T35" s="10" t="s">
        <v>166</v>
      </c>
      <c r="U35" s="14" t="s">
        <v>168</v>
      </c>
      <c r="V35" s="15"/>
      <c r="W35" s="10"/>
    </row>
    <row r="36" spans="1:23" ht="126.75" customHeight="1" thickBot="1">
      <c r="A36" s="5"/>
      <c r="B36" s="71"/>
      <c r="C36" s="5"/>
      <c r="D36" s="20" t="s">
        <v>67</v>
      </c>
      <c r="E36" s="21" t="s">
        <v>68</v>
      </c>
      <c r="F36" s="22" t="s">
        <v>146</v>
      </c>
      <c r="G36" s="10"/>
      <c r="H36" s="11" t="s">
        <v>178</v>
      </c>
      <c r="I36" s="11" t="s">
        <v>178</v>
      </c>
      <c r="J36" s="10"/>
      <c r="K36" s="10"/>
      <c r="L36" s="11" t="s">
        <v>194</v>
      </c>
      <c r="M36" s="11" t="s">
        <v>194</v>
      </c>
      <c r="N36" s="10"/>
      <c r="O36" s="14"/>
      <c r="P36" s="18">
        <v>150000000</v>
      </c>
      <c r="Q36" s="18">
        <v>150000000</v>
      </c>
      <c r="R36" s="19">
        <f t="shared" si="1"/>
        <v>0</v>
      </c>
      <c r="S36" s="10" t="s">
        <v>166</v>
      </c>
      <c r="T36" s="10" t="s">
        <v>166</v>
      </c>
      <c r="U36" s="14" t="s">
        <v>168</v>
      </c>
      <c r="V36" s="15"/>
      <c r="W36" s="10"/>
    </row>
    <row r="37" spans="1:23" s="4" customFormat="1" ht="108.75" customHeight="1" thickBot="1">
      <c r="A37" s="5"/>
      <c r="B37" s="71"/>
      <c r="C37" s="5"/>
      <c r="D37" s="20" t="s">
        <v>69</v>
      </c>
      <c r="E37" s="20" t="s">
        <v>70</v>
      </c>
      <c r="F37" s="22" t="s">
        <v>147</v>
      </c>
      <c r="G37" s="10"/>
      <c r="H37" s="11" t="s">
        <v>178</v>
      </c>
      <c r="I37" s="11" t="s">
        <v>178</v>
      </c>
      <c r="J37" s="10"/>
      <c r="K37" s="10"/>
      <c r="L37" s="11" t="s">
        <v>190</v>
      </c>
      <c r="M37" s="11" t="s">
        <v>190</v>
      </c>
      <c r="N37" s="10"/>
      <c r="O37" s="14"/>
      <c r="P37" s="18">
        <v>200000000</v>
      </c>
      <c r="Q37" s="18">
        <v>72000000</v>
      </c>
      <c r="R37" s="19">
        <f t="shared" si="1"/>
        <v>-128000000</v>
      </c>
      <c r="S37" s="10" t="s">
        <v>166</v>
      </c>
      <c r="T37" s="10" t="s">
        <v>166</v>
      </c>
      <c r="U37" s="14" t="s">
        <v>168</v>
      </c>
      <c r="V37" s="15"/>
      <c r="W37" s="10"/>
    </row>
    <row r="38" spans="1:23" s="24" customFormat="1" ht="210" customHeight="1" thickBot="1">
      <c r="A38" s="5"/>
      <c r="B38" s="71"/>
      <c r="C38" s="5"/>
      <c r="D38" s="20" t="s">
        <v>71</v>
      </c>
      <c r="E38" s="21" t="s">
        <v>72</v>
      </c>
      <c r="F38" s="22" t="s">
        <v>148</v>
      </c>
      <c r="G38" s="10"/>
      <c r="H38" s="11" t="s">
        <v>178</v>
      </c>
      <c r="I38" s="11" t="s">
        <v>178</v>
      </c>
      <c r="J38" s="10"/>
      <c r="K38" s="10"/>
      <c r="L38" s="11" t="s">
        <v>195</v>
      </c>
      <c r="M38" s="11" t="s">
        <v>195</v>
      </c>
      <c r="N38" s="10"/>
      <c r="O38" s="14"/>
      <c r="P38" s="18">
        <v>6390000000</v>
      </c>
      <c r="Q38" s="18">
        <v>7368559400</v>
      </c>
      <c r="R38" s="19">
        <f>Q38-P38</f>
        <v>978559400</v>
      </c>
      <c r="S38" s="10" t="s">
        <v>166</v>
      </c>
      <c r="T38" s="10" t="s">
        <v>166</v>
      </c>
      <c r="U38" s="14" t="s">
        <v>168</v>
      </c>
      <c r="V38" s="15"/>
      <c r="W38" s="10"/>
    </row>
    <row r="39" spans="1:23" ht="135" customHeight="1" thickBot="1">
      <c r="A39" s="5"/>
      <c r="B39" s="71"/>
      <c r="C39" s="5"/>
      <c r="D39" s="20" t="s">
        <v>73</v>
      </c>
      <c r="E39" s="21" t="s">
        <v>74</v>
      </c>
      <c r="F39" s="22" t="s">
        <v>149</v>
      </c>
      <c r="G39" s="10"/>
      <c r="H39" s="11" t="s">
        <v>178</v>
      </c>
      <c r="I39" s="11" t="s">
        <v>178</v>
      </c>
      <c r="J39" s="10"/>
      <c r="K39" s="10"/>
      <c r="L39" s="51" t="s">
        <v>196</v>
      </c>
      <c r="M39" s="51" t="s">
        <v>196</v>
      </c>
      <c r="N39" s="10"/>
      <c r="O39" s="14"/>
      <c r="P39" s="18">
        <v>2000000000</v>
      </c>
      <c r="Q39" s="18">
        <v>2000000000</v>
      </c>
      <c r="R39" s="19">
        <f t="shared" si="1"/>
        <v>0</v>
      </c>
      <c r="S39" s="10" t="s">
        <v>166</v>
      </c>
      <c r="T39" s="10" t="s">
        <v>166</v>
      </c>
      <c r="U39" s="14" t="s">
        <v>168</v>
      </c>
      <c r="V39" s="15"/>
      <c r="W39" s="10"/>
    </row>
    <row r="40" spans="1:23" ht="149.25" customHeight="1" thickBot="1">
      <c r="A40" s="5"/>
      <c r="B40" s="71"/>
      <c r="C40" s="5"/>
      <c r="D40" s="52" t="s">
        <v>73</v>
      </c>
      <c r="E40" s="21" t="s">
        <v>75</v>
      </c>
      <c r="F40" s="53" t="s">
        <v>76</v>
      </c>
      <c r="G40" s="10"/>
      <c r="H40" s="11" t="s">
        <v>178</v>
      </c>
      <c r="I40" s="11" t="s">
        <v>178</v>
      </c>
      <c r="J40" s="10"/>
      <c r="K40" s="10"/>
      <c r="L40" s="15" t="s">
        <v>197</v>
      </c>
      <c r="M40" s="15" t="s">
        <v>197</v>
      </c>
      <c r="N40" s="10"/>
      <c r="O40" s="14"/>
      <c r="P40" s="18">
        <v>0</v>
      </c>
      <c r="Q40" s="18">
        <v>1000000000</v>
      </c>
      <c r="R40" s="19">
        <f t="shared" si="1"/>
        <v>1000000000</v>
      </c>
      <c r="S40" s="10" t="s">
        <v>212</v>
      </c>
      <c r="T40" s="10" t="s">
        <v>167</v>
      </c>
      <c r="U40" s="14" t="s">
        <v>168</v>
      </c>
      <c r="V40" s="15"/>
      <c r="W40" s="10"/>
    </row>
    <row r="41" spans="1:23" ht="60.75" customHeight="1" thickBot="1">
      <c r="A41" s="5"/>
      <c r="B41" s="71"/>
      <c r="C41" s="5"/>
      <c r="D41" s="54" t="s">
        <v>77</v>
      </c>
      <c r="E41" s="49" t="s">
        <v>78</v>
      </c>
      <c r="F41" s="15"/>
      <c r="G41" s="10"/>
      <c r="H41" s="15"/>
      <c r="I41" s="15"/>
      <c r="J41" s="10"/>
      <c r="K41" s="10"/>
      <c r="L41" s="14"/>
      <c r="M41" s="14"/>
      <c r="N41" s="10"/>
      <c r="O41" s="14"/>
      <c r="P41" s="55">
        <f>SUM(P42:P65)</f>
        <v>2405500000</v>
      </c>
      <c r="Q41" s="55">
        <f>SUM(Q42:Q65)</f>
        <v>2551290000</v>
      </c>
      <c r="R41" s="77">
        <f>Q41-P41</f>
        <v>145790000</v>
      </c>
      <c r="S41" s="10" t="s">
        <v>166</v>
      </c>
      <c r="T41" s="10" t="s">
        <v>166</v>
      </c>
      <c r="U41" s="14"/>
      <c r="V41" s="15"/>
      <c r="W41" s="10"/>
    </row>
    <row r="42" spans="1:23" ht="45.75" thickBot="1">
      <c r="A42" s="5"/>
      <c r="B42" s="71"/>
      <c r="C42" s="5"/>
      <c r="D42" s="56" t="s">
        <v>79</v>
      </c>
      <c r="E42" s="57" t="s">
        <v>80</v>
      </c>
      <c r="F42" s="58" t="s">
        <v>81</v>
      </c>
      <c r="G42" s="10"/>
      <c r="H42" s="59" t="s">
        <v>179</v>
      </c>
      <c r="I42" s="59" t="s">
        <v>179</v>
      </c>
      <c r="J42" s="10"/>
      <c r="K42" s="10"/>
      <c r="L42" s="60" t="s">
        <v>198</v>
      </c>
      <c r="M42" s="60" t="s">
        <v>198</v>
      </c>
      <c r="N42" s="10"/>
      <c r="O42" s="14"/>
      <c r="P42" s="25">
        <v>3000000</v>
      </c>
      <c r="Q42" s="25">
        <v>3000000</v>
      </c>
      <c r="R42" s="13">
        <f t="shared" ref="R42:R72" si="2">Q42-P42</f>
        <v>0</v>
      </c>
      <c r="S42" s="10" t="s">
        <v>166</v>
      </c>
      <c r="T42" s="10" t="s">
        <v>166</v>
      </c>
      <c r="U42" s="14" t="s">
        <v>168</v>
      </c>
      <c r="V42" s="15"/>
      <c r="W42" s="10"/>
    </row>
    <row r="43" spans="1:23" ht="96" customHeight="1" thickBot="1">
      <c r="A43" s="5"/>
      <c r="B43" s="71"/>
      <c r="C43" s="5"/>
      <c r="D43" s="20"/>
      <c r="E43" s="21"/>
      <c r="F43" s="58" t="s">
        <v>82</v>
      </c>
      <c r="G43" s="10"/>
      <c r="H43" s="59" t="s">
        <v>180</v>
      </c>
      <c r="I43" s="59" t="s">
        <v>180</v>
      </c>
      <c r="J43" s="10"/>
      <c r="K43" s="10"/>
      <c r="L43" s="60" t="s">
        <v>198</v>
      </c>
      <c r="M43" s="60" t="s">
        <v>198</v>
      </c>
      <c r="N43" s="10"/>
      <c r="O43" s="14"/>
      <c r="P43" s="25">
        <v>247000000</v>
      </c>
      <c r="Q43" s="25">
        <v>247000000</v>
      </c>
      <c r="R43" s="13">
        <f t="shared" si="2"/>
        <v>0</v>
      </c>
      <c r="S43" s="10" t="s">
        <v>166</v>
      </c>
      <c r="T43" s="10" t="s">
        <v>166</v>
      </c>
      <c r="U43" s="14" t="s">
        <v>168</v>
      </c>
      <c r="V43" s="15"/>
      <c r="W43" s="10"/>
    </row>
    <row r="44" spans="1:23" ht="105.75" thickBot="1">
      <c r="A44" s="5"/>
      <c r="B44" s="71"/>
      <c r="C44" s="5"/>
      <c r="D44" s="20"/>
      <c r="E44" s="21"/>
      <c r="F44" s="58" t="s">
        <v>83</v>
      </c>
      <c r="G44" s="10"/>
      <c r="H44" s="59" t="s">
        <v>180</v>
      </c>
      <c r="I44" s="59" t="s">
        <v>180</v>
      </c>
      <c r="J44" s="10"/>
      <c r="K44" s="10"/>
      <c r="L44" s="60" t="s">
        <v>198</v>
      </c>
      <c r="M44" s="60" t="s">
        <v>198</v>
      </c>
      <c r="N44" s="10"/>
      <c r="O44" s="14"/>
      <c r="P44" s="25">
        <v>75000000</v>
      </c>
      <c r="Q44" s="25">
        <v>75000000</v>
      </c>
      <c r="R44" s="13">
        <f t="shared" si="2"/>
        <v>0</v>
      </c>
      <c r="S44" s="10" t="s">
        <v>166</v>
      </c>
      <c r="T44" s="10" t="s">
        <v>166</v>
      </c>
      <c r="U44" s="14" t="s">
        <v>168</v>
      </c>
      <c r="V44" s="15"/>
      <c r="W44" s="10"/>
    </row>
    <row r="45" spans="1:23" ht="75.75" customHeight="1" thickBot="1">
      <c r="A45" s="5"/>
      <c r="B45" s="71"/>
      <c r="C45" s="5"/>
      <c r="D45" s="20"/>
      <c r="E45" s="21"/>
      <c r="F45" s="58" t="s">
        <v>84</v>
      </c>
      <c r="G45" s="10"/>
      <c r="H45" s="59" t="s">
        <v>180</v>
      </c>
      <c r="I45" s="59" t="s">
        <v>180</v>
      </c>
      <c r="J45" s="10"/>
      <c r="K45" s="10"/>
      <c r="L45" s="60" t="s">
        <v>198</v>
      </c>
      <c r="M45" s="60" t="s">
        <v>198</v>
      </c>
      <c r="N45" s="10"/>
      <c r="O45" s="14"/>
      <c r="P45" s="25">
        <v>100000000</v>
      </c>
      <c r="Q45" s="25">
        <v>100000000</v>
      </c>
      <c r="R45" s="13">
        <f t="shared" si="2"/>
        <v>0</v>
      </c>
      <c r="S45" s="10" t="s">
        <v>166</v>
      </c>
      <c r="T45" s="10" t="s">
        <v>166</v>
      </c>
      <c r="U45" s="14" t="s">
        <v>168</v>
      </c>
      <c r="V45" s="15"/>
      <c r="W45" s="10"/>
    </row>
    <row r="46" spans="1:23" ht="51" customHeight="1" thickBot="1">
      <c r="A46" s="5"/>
      <c r="B46" s="71"/>
      <c r="C46" s="5"/>
      <c r="D46" s="20"/>
      <c r="E46" s="21"/>
      <c r="F46" s="58" t="s">
        <v>85</v>
      </c>
      <c r="G46" s="10"/>
      <c r="H46" s="59" t="s">
        <v>180</v>
      </c>
      <c r="I46" s="59" t="s">
        <v>180</v>
      </c>
      <c r="J46" s="10"/>
      <c r="K46" s="10"/>
      <c r="L46" s="60" t="s">
        <v>198</v>
      </c>
      <c r="M46" s="60" t="s">
        <v>198</v>
      </c>
      <c r="N46" s="10"/>
      <c r="O46" s="14"/>
      <c r="P46" s="25">
        <v>50000000</v>
      </c>
      <c r="Q46" s="25">
        <v>50000000</v>
      </c>
      <c r="R46" s="13">
        <f t="shared" si="2"/>
        <v>0</v>
      </c>
      <c r="S46" s="10" t="s">
        <v>166</v>
      </c>
      <c r="T46" s="10" t="s">
        <v>166</v>
      </c>
      <c r="U46" s="14" t="s">
        <v>168</v>
      </c>
      <c r="V46" s="15"/>
      <c r="W46" s="10"/>
    </row>
    <row r="47" spans="1:23" ht="105.75" customHeight="1" thickBot="1">
      <c r="A47" s="5"/>
      <c r="B47" s="71"/>
      <c r="C47" s="5"/>
      <c r="D47" s="20"/>
      <c r="E47" s="21"/>
      <c r="F47" s="58" t="s">
        <v>86</v>
      </c>
      <c r="G47" s="10"/>
      <c r="H47" s="59" t="s">
        <v>180</v>
      </c>
      <c r="I47" s="59" t="s">
        <v>180</v>
      </c>
      <c r="J47" s="10"/>
      <c r="K47" s="10"/>
      <c r="L47" s="60" t="s">
        <v>198</v>
      </c>
      <c r="M47" s="60" t="s">
        <v>198</v>
      </c>
      <c r="N47" s="10"/>
      <c r="O47" s="14"/>
      <c r="P47" s="25">
        <v>50000000</v>
      </c>
      <c r="Q47" s="25">
        <v>50000000</v>
      </c>
      <c r="R47" s="13">
        <f t="shared" si="2"/>
        <v>0</v>
      </c>
      <c r="S47" s="10" t="s">
        <v>166</v>
      </c>
      <c r="T47" s="10" t="s">
        <v>166</v>
      </c>
      <c r="U47" s="14" t="s">
        <v>168</v>
      </c>
      <c r="V47" s="15"/>
      <c r="W47" s="10"/>
    </row>
    <row r="48" spans="1:23" ht="90.75" customHeight="1" thickBot="1">
      <c r="A48" s="5"/>
      <c r="B48" s="71"/>
      <c r="C48" s="5"/>
      <c r="D48" s="20"/>
      <c r="E48" s="21"/>
      <c r="F48" s="58" t="s">
        <v>87</v>
      </c>
      <c r="G48" s="10"/>
      <c r="H48" s="59" t="s">
        <v>175</v>
      </c>
      <c r="I48" s="59" t="s">
        <v>175</v>
      </c>
      <c r="J48" s="10"/>
      <c r="K48" s="10"/>
      <c r="L48" s="60" t="s">
        <v>198</v>
      </c>
      <c r="M48" s="60" t="s">
        <v>198</v>
      </c>
      <c r="N48" s="10"/>
      <c r="O48" s="14"/>
      <c r="P48" s="25">
        <v>10000000</v>
      </c>
      <c r="Q48" s="25">
        <v>10000000</v>
      </c>
      <c r="R48" s="13">
        <f t="shared" si="2"/>
        <v>0</v>
      </c>
      <c r="S48" s="10" t="s">
        <v>166</v>
      </c>
      <c r="T48" s="10" t="s">
        <v>166</v>
      </c>
      <c r="U48" s="14" t="s">
        <v>168</v>
      </c>
      <c r="V48" s="15"/>
      <c r="W48" s="10"/>
    </row>
    <row r="49" spans="1:24" ht="105.75" customHeight="1" thickBot="1">
      <c r="A49" s="5"/>
      <c r="B49" s="71"/>
      <c r="C49" s="5"/>
      <c r="D49" s="20"/>
      <c r="E49" s="21"/>
      <c r="F49" s="58" t="s">
        <v>88</v>
      </c>
      <c r="G49" s="10"/>
      <c r="H49" s="59" t="s">
        <v>180</v>
      </c>
      <c r="I49" s="59" t="s">
        <v>180</v>
      </c>
      <c r="J49" s="10"/>
      <c r="K49" s="10"/>
      <c r="L49" s="60" t="s">
        <v>198</v>
      </c>
      <c r="M49" s="60" t="s">
        <v>198</v>
      </c>
      <c r="N49" s="10"/>
      <c r="O49" s="14"/>
      <c r="P49" s="25">
        <v>45000000</v>
      </c>
      <c r="Q49" s="25">
        <v>45000000</v>
      </c>
      <c r="R49" s="13">
        <f t="shared" si="2"/>
        <v>0</v>
      </c>
      <c r="S49" s="10" t="s">
        <v>166</v>
      </c>
      <c r="T49" s="10" t="s">
        <v>166</v>
      </c>
      <c r="U49" s="14" t="s">
        <v>168</v>
      </c>
      <c r="V49" s="15"/>
      <c r="W49" s="10"/>
    </row>
    <row r="50" spans="1:24" ht="105.75" customHeight="1" thickBot="1">
      <c r="A50" s="5"/>
      <c r="B50" s="71"/>
      <c r="C50" s="5"/>
      <c r="D50" s="20"/>
      <c r="E50" s="21"/>
      <c r="F50" s="58" t="s">
        <v>89</v>
      </c>
      <c r="G50" s="10"/>
      <c r="H50" s="59" t="s">
        <v>180</v>
      </c>
      <c r="I50" s="59" t="s">
        <v>180</v>
      </c>
      <c r="J50" s="10"/>
      <c r="K50" s="10"/>
      <c r="L50" s="60" t="s">
        <v>198</v>
      </c>
      <c r="M50" s="60" t="s">
        <v>198</v>
      </c>
      <c r="N50" s="10"/>
      <c r="O50" s="14"/>
      <c r="P50" s="25">
        <v>75000000</v>
      </c>
      <c r="Q50" s="25">
        <v>75000000</v>
      </c>
      <c r="R50" s="13">
        <f t="shared" si="2"/>
        <v>0</v>
      </c>
      <c r="S50" s="10" t="s">
        <v>166</v>
      </c>
      <c r="T50" s="10" t="s">
        <v>166</v>
      </c>
      <c r="U50" s="14" t="s">
        <v>168</v>
      </c>
      <c r="V50" s="15"/>
      <c r="W50" s="10"/>
    </row>
    <row r="51" spans="1:24" ht="75.75" customHeight="1" thickBot="1">
      <c r="A51" s="5"/>
      <c r="B51" s="71"/>
      <c r="C51" s="5"/>
      <c r="D51" s="20"/>
      <c r="E51" s="21"/>
      <c r="F51" s="58" t="s">
        <v>90</v>
      </c>
      <c r="G51" s="10"/>
      <c r="H51" s="59" t="s">
        <v>175</v>
      </c>
      <c r="I51" s="59" t="s">
        <v>175</v>
      </c>
      <c r="J51" s="10"/>
      <c r="K51" s="10"/>
      <c r="L51" s="60" t="s">
        <v>198</v>
      </c>
      <c r="M51" s="60" t="s">
        <v>198</v>
      </c>
      <c r="N51" s="10"/>
      <c r="O51" s="14"/>
      <c r="P51" s="25">
        <v>10000000</v>
      </c>
      <c r="Q51" s="25">
        <v>15000000</v>
      </c>
      <c r="R51" s="61">
        <f t="shared" si="2"/>
        <v>5000000</v>
      </c>
      <c r="S51" s="10" t="s">
        <v>166</v>
      </c>
      <c r="T51" s="10" t="s">
        <v>166</v>
      </c>
      <c r="U51" s="14" t="s">
        <v>168</v>
      </c>
      <c r="V51" s="15"/>
      <c r="W51" s="10"/>
    </row>
    <row r="52" spans="1:24" s="4" customFormat="1" ht="90.75" customHeight="1" thickBot="1">
      <c r="A52" s="5"/>
      <c r="B52" s="71"/>
      <c r="C52" s="5"/>
      <c r="D52" s="56" t="s">
        <v>91</v>
      </c>
      <c r="E52" s="57" t="s">
        <v>92</v>
      </c>
      <c r="F52" s="57" t="s">
        <v>93</v>
      </c>
      <c r="G52" s="10"/>
      <c r="H52" s="59" t="s">
        <v>172</v>
      </c>
      <c r="I52" s="59" t="s">
        <v>172</v>
      </c>
      <c r="J52" s="10"/>
      <c r="K52" s="10"/>
      <c r="L52" s="60" t="s">
        <v>198</v>
      </c>
      <c r="M52" s="60" t="s">
        <v>198</v>
      </c>
      <c r="N52" s="10"/>
      <c r="O52" s="14"/>
      <c r="P52" s="25">
        <v>100000000</v>
      </c>
      <c r="Q52" s="25">
        <v>106710000</v>
      </c>
      <c r="R52" s="19">
        <f t="shared" si="2"/>
        <v>6710000</v>
      </c>
      <c r="S52" s="10" t="s">
        <v>166</v>
      </c>
      <c r="T52" s="10" t="s">
        <v>166</v>
      </c>
      <c r="U52" s="14" t="s">
        <v>168</v>
      </c>
      <c r="V52" s="15"/>
      <c r="W52" s="10"/>
    </row>
    <row r="53" spans="1:24" ht="60.75" customHeight="1" thickBot="1">
      <c r="A53" s="5"/>
      <c r="B53" s="71"/>
      <c r="C53" s="5"/>
      <c r="D53" s="20"/>
      <c r="E53" s="21"/>
      <c r="F53" s="57" t="s">
        <v>94</v>
      </c>
      <c r="G53" s="10"/>
      <c r="H53" s="59" t="s">
        <v>172</v>
      </c>
      <c r="I53" s="59" t="s">
        <v>172</v>
      </c>
      <c r="J53" s="10"/>
      <c r="K53" s="10"/>
      <c r="L53" s="60" t="s">
        <v>198</v>
      </c>
      <c r="M53" s="60" t="s">
        <v>198</v>
      </c>
      <c r="N53" s="10"/>
      <c r="O53" s="14"/>
      <c r="P53" s="25">
        <v>100000000</v>
      </c>
      <c r="Q53" s="25">
        <v>100000000</v>
      </c>
      <c r="R53" s="19">
        <f t="shared" si="2"/>
        <v>0</v>
      </c>
      <c r="S53" s="10" t="s">
        <v>166</v>
      </c>
      <c r="T53" s="10" t="s">
        <v>166</v>
      </c>
      <c r="U53" s="14" t="s">
        <v>168</v>
      </c>
      <c r="V53" s="15"/>
      <c r="W53" s="10"/>
    </row>
    <row r="54" spans="1:24" ht="60.75" customHeight="1" thickBot="1">
      <c r="A54" s="5"/>
      <c r="B54" s="71"/>
      <c r="C54" s="5"/>
      <c r="D54" s="20"/>
      <c r="E54" s="21"/>
      <c r="F54" s="57" t="s">
        <v>95</v>
      </c>
      <c r="G54" s="10"/>
      <c r="H54" s="59" t="s">
        <v>172</v>
      </c>
      <c r="I54" s="59" t="s">
        <v>172</v>
      </c>
      <c r="J54" s="10"/>
      <c r="K54" s="10"/>
      <c r="L54" s="60" t="s">
        <v>198</v>
      </c>
      <c r="M54" s="60" t="s">
        <v>198</v>
      </c>
      <c r="N54" s="10"/>
      <c r="O54" s="14"/>
      <c r="P54" s="25">
        <v>150000000</v>
      </c>
      <c r="Q54" s="25">
        <v>150000000</v>
      </c>
      <c r="R54" s="13">
        <f t="shared" si="2"/>
        <v>0</v>
      </c>
      <c r="S54" s="10" t="s">
        <v>166</v>
      </c>
      <c r="T54" s="10" t="s">
        <v>166</v>
      </c>
      <c r="U54" s="14" t="s">
        <v>168</v>
      </c>
      <c r="V54" s="15"/>
      <c r="W54" s="10"/>
    </row>
    <row r="55" spans="1:24" ht="70.5" customHeight="1" thickBot="1">
      <c r="A55" s="5"/>
      <c r="B55" s="71"/>
      <c r="C55" s="5"/>
      <c r="D55" s="20"/>
      <c r="E55" s="21"/>
      <c r="F55" s="57" t="s">
        <v>96</v>
      </c>
      <c r="G55" s="10"/>
      <c r="H55" s="59" t="s">
        <v>172</v>
      </c>
      <c r="I55" s="59" t="s">
        <v>172</v>
      </c>
      <c r="J55" s="10"/>
      <c r="K55" s="10"/>
      <c r="L55" s="60" t="s">
        <v>198</v>
      </c>
      <c r="M55" s="60" t="s">
        <v>198</v>
      </c>
      <c r="N55" s="10"/>
      <c r="O55" s="14"/>
      <c r="P55" s="25">
        <v>0</v>
      </c>
      <c r="Q55" s="25">
        <v>0</v>
      </c>
      <c r="R55" s="13">
        <f t="shared" si="2"/>
        <v>0</v>
      </c>
      <c r="S55" s="10" t="s">
        <v>166</v>
      </c>
      <c r="T55" s="10" t="s">
        <v>166</v>
      </c>
      <c r="U55" s="14" t="s">
        <v>168</v>
      </c>
      <c r="V55" s="15"/>
      <c r="W55" s="10"/>
    </row>
    <row r="56" spans="1:24" ht="75.75" customHeight="1" thickBot="1">
      <c r="A56" s="5"/>
      <c r="B56" s="71"/>
      <c r="C56" s="5"/>
      <c r="D56" s="20"/>
      <c r="E56" s="21"/>
      <c r="F56" s="58" t="s">
        <v>97</v>
      </c>
      <c r="G56" s="10"/>
      <c r="H56" s="59" t="s">
        <v>172</v>
      </c>
      <c r="I56" s="59" t="s">
        <v>172</v>
      </c>
      <c r="J56" s="10"/>
      <c r="K56" s="10"/>
      <c r="L56" s="60" t="s">
        <v>198</v>
      </c>
      <c r="M56" s="60" t="s">
        <v>198</v>
      </c>
      <c r="N56" s="10"/>
      <c r="O56" s="14"/>
      <c r="P56" s="25">
        <v>450000000</v>
      </c>
      <c r="Q56" s="25">
        <v>450000000</v>
      </c>
      <c r="R56" s="13">
        <f t="shared" si="2"/>
        <v>0</v>
      </c>
      <c r="S56" s="10" t="s">
        <v>166</v>
      </c>
      <c r="T56" s="10" t="s">
        <v>166</v>
      </c>
      <c r="U56" s="14" t="s">
        <v>168</v>
      </c>
      <c r="V56" s="15"/>
      <c r="W56" s="10"/>
    </row>
    <row r="57" spans="1:24" s="4" customFormat="1" ht="105.75" customHeight="1" thickBot="1">
      <c r="A57" s="5"/>
      <c r="B57" s="71"/>
      <c r="C57" s="5"/>
      <c r="D57" s="56" t="s">
        <v>98</v>
      </c>
      <c r="E57" s="57" t="s">
        <v>99</v>
      </c>
      <c r="F57" s="57" t="s">
        <v>100</v>
      </c>
      <c r="G57" s="10"/>
      <c r="H57" s="59" t="s">
        <v>172</v>
      </c>
      <c r="I57" s="59" t="s">
        <v>172</v>
      </c>
      <c r="J57" s="10"/>
      <c r="K57" s="10"/>
      <c r="L57" s="59"/>
      <c r="M57" s="59"/>
      <c r="N57" s="10"/>
      <c r="O57" s="14"/>
      <c r="P57" s="18">
        <v>375614000</v>
      </c>
      <c r="Q57" s="18">
        <v>410614000</v>
      </c>
      <c r="R57" s="19">
        <f t="shared" si="2"/>
        <v>35000000</v>
      </c>
      <c r="S57" s="10" t="s">
        <v>166</v>
      </c>
      <c r="T57" s="10" t="s">
        <v>166</v>
      </c>
      <c r="U57" s="14" t="s">
        <v>168</v>
      </c>
      <c r="V57" s="15"/>
      <c r="W57" s="10"/>
    </row>
    <row r="58" spans="1:24" ht="105.75" customHeight="1" thickBot="1">
      <c r="A58" s="5"/>
      <c r="B58" s="71"/>
      <c r="C58" s="5"/>
      <c r="D58" s="20"/>
      <c r="E58" s="21"/>
      <c r="F58" s="57" t="s">
        <v>101</v>
      </c>
      <c r="G58" s="10"/>
      <c r="H58" s="59" t="s">
        <v>178</v>
      </c>
      <c r="I58" s="59" t="s">
        <v>178</v>
      </c>
      <c r="J58" s="10"/>
      <c r="K58" s="10"/>
      <c r="L58" s="60" t="s">
        <v>198</v>
      </c>
      <c r="M58" s="60" t="s">
        <v>198</v>
      </c>
      <c r="N58" s="10"/>
      <c r="O58" s="14"/>
      <c r="P58" s="18">
        <v>54386000</v>
      </c>
      <c r="Q58" s="18">
        <v>54386000</v>
      </c>
      <c r="R58" s="19">
        <f t="shared" si="2"/>
        <v>0</v>
      </c>
      <c r="S58" s="10" t="s">
        <v>166</v>
      </c>
      <c r="T58" s="10" t="s">
        <v>166</v>
      </c>
      <c r="U58" s="14" t="s">
        <v>168</v>
      </c>
      <c r="V58" s="15"/>
      <c r="W58" s="10"/>
    </row>
    <row r="59" spans="1:24" s="4" customFormat="1" ht="75.75" customHeight="1" thickBot="1">
      <c r="A59" s="5"/>
      <c r="B59" s="71"/>
      <c r="C59" s="5"/>
      <c r="D59" s="56" t="s">
        <v>102</v>
      </c>
      <c r="E59" s="57" t="s">
        <v>103</v>
      </c>
      <c r="F59" s="57" t="s">
        <v>104</v>
      </c>
      <c r="G59" s="10"/>
      <c r="H59" s="59" t="s">
        <v>172</v>
      </c>
      <c r="I59" s="59" t="s">
        <v>172</v>
      </c>
      <c r="J59" s="10"/>
      <c r="K59" s="10"/>
      <c r="L59" s="60" t="s">
        <v>198</v>
      </c>
      <c r="M59" s="60" t="s">
        <v>198</v>
      </c>
      <c r="N59" s="10"/>
      <c r="O59" s="14"/>
      <c r="P59" s="18">
        <v>150000000</v>
      </c>
      <c r="Q59" s="18">
        <v>139790000</v>
      </c>
      <c r="R59" s="19">
        <f t="shared" si="2"/>
        <v>-10210000</v>
      </c>
      <c r="S59" s="10" t="s">
        <v>166</v>
      </c>
      <c r="T59" s="10" t="s">
        <v>166</v>
      </c>
      <c r="U59" s="14" t="s">
        <v>168</v>
      </c>
      <c r="V59" s="15"/>
      <c r="W59" s="10"/>
    </row>
    <row r="60" spans="1:24" ht="97.5" customHeight="1" thickBot="1">
      <c r="A60" s="5"/>
      <c r="B60" s="71"/>
      <c r="C60" s="5"/>
      <c r="D60" s="56" t="s">
        <v>105</v>
      </c>
      <c r="E60" s="57" t="s">
        <v>106</v>
      </c>
      <c r="F60" s="57" t="s">
        <v>107</v>
      </c>
      <c r="G60" s="10"/>
      <c r="H60" s="59" t="s">
        <v>178</v>
      </c>
      <c r="I60" s="59" t="s">
        <v>178</v>
      </c>
      <c r="J60" s="10"/>
      <c r="K60" s="10"/>
      <c r="L60" s="60" t="s">
        <v>198</v>
      </c>
      <c r="M60" s="60" t="s">
        <v>198</v>
      </c>
      <c r="N60" s="10"/>
      <c r="O60" s="14"/>
      <c r="P60" s="18">
        <v>42400000</v>
      </c>
      <c r="Q60" s="18">
        <v>42400000</v>
      </c>
      <c r="R60" s="19">
        <f t="shared" si="2"/>
        <v>0</v>
      </c>
      <c r="S60" s="10" t="s">
        <v>166</v>
      </c>
      <c r="T60" s="10" t="s">
        <v>166</v>
      </c>
      <c r="U60" s="14" t="s">
        <v>168</v>
      </c>
      <c r="V60" s="15"/>
      <c r="W60" s="10"/>
    </row>
    <row r="61" spans="1:24" ht="51.75" customHeight="1" thickBot="1">
      <c r="A61" s="5"/>
      <c r="B61" s="71"/>
      <c r="C61" s="5"/>
      <c r="D61" s="20"/>
      <c r="E61" s="21"/>
      <c r="F61" s="57" t="s">
        <v>108</v>
      </c>
      <c r="G61" s="10"/>
      <c r="H61" s="59" t="s">
        <v>173</v>
      </c>
      <c r="I61" s="59" t="s">
        <v>173</v>
      </c>
      <c r="J61" s="10"/>
      <c r="K61" s="10"/>
      <c r="L61" s="60" t="s">
        <v>198</v>
      </c>
      <c r="M61" s="60" t="s">
        <v>198</v>
      </c>
      <c r="N61" s="10"/>
      <c r="O61" s="14"/>
      <c r="P61" s="18">
        <v>37600000</v>
      </c>
      <c r="Q61" s="18">
        <v>37600000</v>
      </c>
      <c r="R61" s="19">
        <f t="shared" si="2"/>
        <v>0</v>
      </c>
      <c r="S61" s="10" t="s">
        <v>166</v>
      </c>
      <c r="T61" s="10" t="s">
        <v>166</v>
      </c>
      <c r="U61" s="14" t="s">
        <v>210</v>
      </c>
      <c r="V61" s="15"/>
      <c r="W61" s="10"/>
    </row>
    <row r="62" spans="1:24" s="7" customFormat="1" ht="75.75" thickBot="1">
      <c r="A62" s="73"/>
      <c r="B62" s="74"/>
      <c r="C62" s="75"/>
      <c r="D62" s="56" t="s">
        <v>109</v>
      </c>
      <c r="E62" s="57" t="s">
        <v>110</v>
      </c>
      <c r="F62" s="57" t="s">
        <v>115</v>
      </c>
      <c r="G62" s="10"/>
      <c r="H62" s="59" t="s">
        <v>181</v>
      </c>
      <c r="I62" s="59" t="s">
        <v>181</v>
      </c>
      <c r="J62" s="10"/>
      <c r="K62" s="10"/>
      <c r="L62" s="60" t="s">
        <v>198</v>
      </c>
      <c r="M62" s="60" t="s">
        <v>198</v>
      </c>
      <c r="N62" s="10"/>
      <c r="O62" s="14"/>
      <c r="P62" s="18">
        <v>40000000</v>
      </c>
      <c r="Q62" s="18">
        <v>38500000</v>
      </c>
      <c r="R62" s="19">
        <f t="shared" si="2"/>
        <v>-1500000</v>
      </c>
      <c r="S62" s="10" t="s">
        <v>166</v>
      </c>
      <c r="T62" s="10" t="s">
        <v>166</v>
      </c>
      <c r="U62" s="14" t="s">
        <v>168</v>
      </c>
      <c r="V62" s="15"/>
      <c r="W62" s="10"/>
      <c r="X62" s="8"/>
    </row>
    <row r="63" spans="1:24" ht="60.75" customHeight="1" thickBot="1">
      <c r="A63" s="5"/>
      <c r="B63" s="71"/>
      <c r="C63" s="76"/>
      <c r="D63" s="56" t="s">
        <v>111</v>
      </c>
      <c r="E63" s="57" t="s">
        <v>112</v>
      </c>
      <c r="F63" s="57" t="s">
        <v>116</v>
      </c>
      <c r="G63" s="10"/>
      <c r="H63" s="62" t="s">
        <v>173</v>
      </c>
      <c r="I63" s="62" t="s">
        <v>173</v>
      </c>
      <c r="J63" s="10"/>
      <c r="K63" s="10"/>
      <c r="L63" s="60" t="s">
        <v>198</v>
      </c>
      <c r="M63" s="60" t="s">
        <v>198</v>
      </c>
      <c r="N63" s="10"/>
      <c r="O63" s="14"/>
      <c r="P63" s="18">
        <v>50000000</v>
      </c>
      <c r="Q63" s="18">
        <v>50000000</v>
      </c>
      <c r="R63" s="19">
        <f t="shared" si="2"/>
        <v>0</v>
      </c>
      <c r="S63" s="10" t="s">
        <v>166</v>
      </c>
      <c r="T63" s="10" t="s">
        <v>166</v>
      </c>
      <c r="U63" s="14" t="s">
        <v>168</v>
      </c>
      <c r="V63" s="15"/>
      <c r="W63" s="10"/>
    </row>
    <row r="64" spans="1:24" ht="120.75" customHeight="1" thickBot="1">
      <c r="A64" s="5"/>
      <c r="B64" s="71"/>
      <c r="C64" s="5"/>
      <c r="D64" s="56" t="s">
        <v>113</v>
      </c>
      <c r="E64" s="57" t="s">
        <v>114</v>
      </c>
      <c r="F64" s="57" t="s">
        <v>117</v>
      </c>
      <c r="G64" s="10"/>
      <c r="H64" s="62" t="s">
        <v>173</v>
      </c>
      <c r="I64" s="62" t="s">
        <v>173</v>
      </c>
      <c r="J64" s="10"/>
      <c r="K64" s="10"/>
      <c r="L64" s="60" t="s">
        <v>198</v>
      </c>
      <c r="M64" s="60" t="s">
        <v>198</v>
      </c>
      <c r="N64" s="10"/>
      <c r="O64" s="14"/>
      <c r="P64" s="18">
        <v>50000000</v>
      </c>
      <c r="Q64" s="18">
        <v>40000000</v>
      </c>
      <c r="R64" s="19">
        <f t="shared" si="2"/>
        <v>-10000000</v>
      </c>
      <c r="S64" s="10" t="s">
        <v>166</v>
      </c>
      <c r="T64" s="10" t="s">
        <v>166</v>
      </c>
      <c r="U64" s="14" t="s">
        <v>168</v>
      </c>
      <c r="V64" s="15"/>
      <c r="W64" s="10"/>
    </row>
    <row r="65" spans="1:23" ht="105.75" customHeight="1" thickBot="1">
      <c r="A65" s="5"/>
      <c r="B65" s="71"/>
      <c r="C65" s="5"/>
      <c r="D65" s="20"/>
      <c r="E65" s="21"/>
      <c r="F65" s="57" t="s">
        <v>118</v>
      </c>
      <c r="G65" s="10"/>
      <c r="H65" s="59" t="s">
        <v>180</v>
      </c>
      <c r="I65" s="59" t="s">
        <v>180</v>
      </c>
      <c r="J65" s="10"/>
      <c r="K65" s="10"/>
      <c r="L65" s="60" t="s">
        <v>198</v>
      </c>
      <c r="M65" s="60" t="s">
        <v>198</v>
      </c>
      <c r="N65" s="10"/>
      <c r="O65" s="14"/>
      <c r="P65" s="18">
        <v>140500000</v>
      </c>
      <c r="Q65" s="18">
        <v>261290000</v>
      </c>
      <c r="R65" s="19">
        <f t="shared" si="2"/>
        <v>120790000</v>
      </c>
      <c r="S65" s="10" t="s">
        <v>166</v>
      </c>
      <c r="T65" s="10" t="s">
        <v>166</v>
      </c>
      <c r="U65" s="14" t="s">
        <v>168</v>
      </c>
      <c r="V65" s="15"/>
      <c r="W65" s="10"/>
    </row>
    <row r="66" spans="1:23" ht="57" customHeight="1" thickBot="1">
      <c r="A66" s="5"/>
      <c r="B66" s="71"/>
      <c r="C66" s="5"/>
      <c r="D66" s="63" t="s">
        <v>119</v>
      </c>
      <c r="E66" s="49" t="s">
        <v>120</v>
      </c>
      <c r="F66" s="57"/>
      <c r="G66" s="10"/>
      <c r="H66" s="59"/>
      <c r="I66" s="59"/>
      <c r="J66" s="10"/>
      <c r="K66" s="10"/>
      <c r="L66" s="60" t="s">
        <v>198</v>
      </c>
      <c r="M66" s="60" t="s">
        <v>198</v>
      </c>
      <c r="N66" s="10"/>
      <c r="O66" s="14"/>
      <c r="P66" s="50">
        <f>SUM(P67:P68)</f>
        <v>50000000</v>
      </c>
      <c r="Q66" s="50">
        <f>SUM(Q67:Q68)</f>
        <v>55110000</v>
      </c>
      <c r="R66" s="78">
        <f>Q66-P66</f>
        <v>5110000</v>
      </c>
      <c r="S66" s="10"/>
      <c r="T66" s="10"/>
      <c r="U66" s="14" t="s">
        <v>168</v>
      </c>
      <c r="V66" s="15"/>
      <c r="W66" s="10"/>
    </row>
    <row r="67" spans="1:23" ht="105.75" customHeight="1" thickBot="1">
      <c r="A67" s="5"/>
      <c r="B67" s="71"/>
      <c r="C67" s="5"/>
      <c r="D67" s="56" t="s">
        <v>121</v>
      </c>
      <c r="E67" s="57" t="s">
        <v>122</v>
      </c>
      <c r="F67" s="20" t="s">
        <v>125</v>
      </c>
      <c r="G67" s="10"/>
      <c r="H67" s="59" t="s">
        <v>173</v>
      </c>
      <c r="I67" s="59" t="s">
        <v>173</v>
      </c>
      <c r="J67" s="10"/>
      <c r="K67" s="10"/>
      <c r="L67" s="60" t="s">
        <v>198</v>
      </c>
      <c r="M67" s="60" t="s">
        <v>198</v>
      </c>
      <c r="N67" s="10"/>
      <c r="O67" s="14"/>
      <c r="P67" s="18">
        <v>25000000</v>
      </c>
      <c r="Q67" s="18">
        <v>25000000</v>
      </c>
      <c r="R67" s="19">
        <f t="shared" si="2"/>
        <v>0</v>
      </c>
      <c r="S67" s="10" t="s">
        <v>166</v>
      </c>
      <c r="T67" s="10" t="s">
        <v>166</v>
      </c>
      <c r="U67" s="14" t="s">
        <v>168</v>
      </c>
      <c r="V67" s="15"/>
      <c r="W67" s="10"/>
    </row>
    <row r="68" spans="1:23" s="4" customFormat="1" ht="72" customHeight="1" thickBot="1">
      <c r="A68" s="5"/>
      <c r="B68" s="71"/>
      <c r="C68" s="5"/>
      <c r="D68" s="56" t="s">
        <v>123</v>
      </c>
      <c r="E68" s="57" t="s">
        <v>124</v>
      </c>
      <c r="F68" s="20" t="s">
        <v>126</v>
      </c>
      <c r="G68" s="10"/>
      <c r="H68" s="59" t="s">
        <v>173</v>
      </c>
      <c r="I68" s="59" t="s">
        <v>173</v>
      </c>
      <c r="J68" s="10"/>
      <c r="K68" s="10"/>
      <c r="L68" s="14"/>
      <c r="M68" s="14"/>
      <c r="N68" s="10"/>
      <c r="O68" s="14"/>
      <c r="P68" s="18">
        <v>25000000</v>
      </c>
      <c r="Q68" s="18">
        <v>30110000</v>
      </c>
      <c r="R68" s="19">
        <f t="shared" si="2"/>
        <v>5110000</v>
      </c>
      <c r="S68" s="10" t="s">
        <v>166</v>
      </c>
      <c r="T68" s="10" t="s">
        <v>166</v>
      </c>
      <c r="U68" s="14" t="s">
        <v>168</v>
      </c>
      <c r="V68" s="15"/>
      <c r="W68" s="10"/>
    </row>
    <row r="69" spans="1:23" ht="75.75" thickBot="1">
      <c r="A69" s="5"/>
      <c r="B69" s="71"/>
      <c r="C69" s="5"/>
      <c r="D69" s="63" t="s">
        <v>127</v>
      </c>
      <c r="E69" s="47" t="s">
        <v>128</v>
      </c>
      <c r="F69" s="20"/>
      <c r="G69" s="10"/>
      <c r="H69" s="48"/>
      <c r="I69" s="48"/>
      <c r="J69" s="10"/>
      <c r="K69" s="10"/>
      <c r="L69" s="14"/>
      <c r="M69" s="14"/>
      <c r="N69" s="10"/>
      <c r="O69" s="14"/>
      <c r="P69" s="50">
        <f>SUM(P70:P72)</f>
        <v>205000000</v>
      </c>
      <c r="Q69" s="50">
        <f>SUM(Q70:Q72)</f>
        <v>182100000</v>
      </c>
      <c r="R69" s="23">
        <f t="shared" si="2"/>
        <v>-22900000</v>
      </c>
      <c r="S69" s="10"/>
      <c r="T69" s="10"/>
      <c r="U69" s="14" t="s">
        <v>168</v>
      </c>
      <c r="V69" s="15"/>
      <c r="W69" s="10"/>
    </row>
    <row r="70" spans="1:23" s="4" customFormat="1" ht="225.75" customHeight="1" thickBot="1">
      <c r="A70" s="5"/>
      <c r="B70" s="71"/>
      <c r="C70" s="5"/>
      <c r="D70" s="56" t="s">
        <v>129</v>
      </c>
      <c r="E70" s="57" t="s">
        <v>130</v>
      </c>
      <c r="F70" s="57" t="s">
        <v>135</v>
      </c>
      <c r="G70" s="10"/>
      <c r="H70" s="59" t="s">
        <v>173</v>
      </c>
      <c r="I70" s="59" t="s">
        <v>173</v>
      </c>
      <c r="J70" s="10"/>
      <c r="K70" s="10"/>
      <c r="L70" s="60" t="s">
        <v>198</v>
      </c>
      <c r="M70" s="60" t="s">
        <v>198</v>
      </c>
      <c r="N70" s="10"/>
      <c r="O70" s="14"/>
      <c r="P70" s="18">
        <v>75000000</v>
      </c>
      <c r="Q70" s="18">
        <v>52100000</v>
      </c>
      <c r="R70" s="19">
        <f t="shared" si="2"/>
        <v>-22900000</v>
      </c>
      <c r="S70" s="10" t="s">
        <v>166</v>
      </c>
      <c r="T70" s="10" t="s">
        <v>166</v>
      </c>
      <c r="U70" s="14" t="s">
        <v>170</v>
      </c>
      <c r="V70" s="15"/>
      <c r="W70" s="10"/>
    </row>
    <row r="71" spans="1:23" s="4" customFormat="1" ht="105.75" customHeight="1" thickBot="1">
      <c r="A71" s="5"/>
      <c r="B71" s="71"/>
      <c r="C71" s="5"/>
      <c r="D71" s="56" t="s">
        <v>131</v>
      </c>
      <c r="E71" s="57" t="s">
        <v>132</v>
      </c>
      <c r="F71" s="57" t="s">
        <v>136</v>
      </c>
      <c r="G71" s="10"/>
      <c r="H71" s="59" t="s">
        <v>173</v>
      </c>
      <c r="I71" s="59" t="s">
        <v>173</v>
      </c>
      <c r="J71" s="10"/>
      <c r="K71" s="10"/>
      <c r="L71" s="60" t="s">
        <v>198</v>
      </c>
      <c r="M71" s="60" t="s">
        <v>198</v>
      </c>
      <c r="N71" s="10"/>
      <c r="O71" s="14"/>
      <c r="P71" s="18">
        <v>50000000</v>
      </c>
      <c r="Q71" s="18">
        <v>50000000</v>
      </c>
      <c r="R71" s="19">
        <f t="shared" si="2"/>
        <v>0</v>
      </c>
      <c r="S71" s="10" t="s">
        <v>166</v>
      </c>
      <c r="T71" s="10" t="s">
        <v>166</v>
      </c>
      <c r="U71" s="14" t="s">
        <v>168</v>
      </c>
      <c r="V71" s="15"/>
      <c r="W71" s="10"/>
    </row>
    <row r="72" spans="1:23" ht="129.75" customHeight="1" thickBot="1">
      <c r="A72" s="5"/>
      <c r="B72" s="71"/>
      <c r="C72" s="5"/>
      <c r="D72" s="56" t="s">
        <v>133</v>
      </c>
      <c r="E72" s="57" t="s">
        <v>134</v>
      </c>
      <c r="F72" s="57" t="s">
        <v>137</v>
      </c>
      <c r="G72" s="10"/>
      <c r="H72" s="59" t="s">
        <v>173</v>
      </c>
      <c r="I72" s="59" t="s">
        <v>173</v>
      </c>
      <c r="J72" s="10"/>
      <c r="K72" s="10"/>
      <c r="L72" s="60" t="s">
        <v>198</v>
      </c>
      <c r="M72" s="60" t="s">
        <v>198</v>
      </c>
      <c r="N72" s="10"/>
      <c r="O72" s="14"/>
      <c r="P72" s="18">
        <v>80000000</v>
      </c>
      <c r="Q72" s="18">
        <v>80000000</v>
      </c>
      <c r="R72" s="19">
        <f t="shared" si="2"/>
        <v>0</v>
      </c>
      <c r="S72" s="10" t="s">
        <v>166</v>
      </c>
      <c r="T72" s="10" t="s">
        <v>166</v>
      </c>
      <c r="U72" s="14" t="s">
        <v>168</v>
      </c>
      <c r="V72" s="15"/>
      <c r="W72" s="10"/>
    </row>
    <row r="73" spans="1:23" ht="15.75" thickBot="1">
      <c r="A73" s="5"/>
      <c r="B73" s="71"/>
      <c r="C73" s="5"/>
      <c r="D73" s="20"/>
      <c r="E73" s="21"/>
      <c r="F73" s="15"/>
      <c r="G73" s="3"/>
      <c r="H73" s="38"/>
      <c r="I73" s="3"/>
      <c r="J73" s="3"/>
      <c r="K73" s="3"/>
      <c r="L73" s="32"/>
      <c r="M73" s="3"/>
      <c r="N73" s="3"/>
      <c r="O73" s="32"/>
      <c r="P73" s="3"/>
      <c r="Q73" s="3"/>
      <c r="R73" s="38"/>
      <c r="S73" s="3"/>
      <c r="T73" s="64"/>
      <c r="U73" s="32"/>
      <c r="V73" s="38"/>
      <c r="W73" s="3"/>
    </row>
    <row r="74" spans="1:23" ht="15.75" thickBot="1">
      <c r="A74" s="72"/>
      <c r="B74" s="35"/>
      <c r="C74" s="72"/>
      <c r="D74" s="15"/>
      <c r="E74" s="15"/>
      <c r="F74" s="15"/>
      <c r="G74" s="3"/>
      <c r="H74" s="38"/>
      <c r="I74" s="3"/>
      <c r="J74" s="3"/>
      <c r="K74" s="3"/>
      <c r="L74" s="32"/>
      <c r="M74" s="3"/>
      <c r="N74" s="3"/>
      <c r="O74" s="32"/>
      <c r="P74" s="3"/>
      <c r="Q74" s="3"/>
      <c r="R74" s="38"/>
      <c r="S74" s="3"/>
      <c r="T74" s="64"/>
      <c r="U74" s="32"/>
      <c r="V74" s="38"/>
      <c r="W74" s="3"/>
    </row>
    <row r="75" spans="1:23" ht="34.5" customHeight="1" thickBot="1">
      <c r="A75" s="94" t="s">
        <v>22</v>
      </c>
      <c r="B75" s="95"/>
      <c r="C75" s="95"/>
      <c r="D75" s="95"/>
      <c r="E75" s="95"/>
      <c r="F75" s="95"/>
      <c r="G75" s="95"/>
      <c r="H75" s="95"/>
      <c r="I75" s="95"/>
      <c r="J75" s="95"/>
      <c r="K75" s="95"/>
      <c r="L75" s="95"/>
      <c r="M75" s="95"/>
      <c r="N75" s="95"/>
      <c r="O75" s="96"/>
      <c r="P75" s="65">
        <f>P41+P66+P69+P33+P27+P23+P12</f>
        <v>17330300000</v>
      </c>
      <c r="Q75" s="65">
        <f>Q41+Q66+Q69+Q33+Q27+Q23+Q12</f>
        <v>19658859400</v>
      </c>
      <c r="R75" s="65">
        <f>Q75-P75</f>
        <v>2328559400</v>
      </c>
      <c r="S75" s="3"/>
      <c r="T75" s="64"/>
      <c r="U75" s="32"/>
      <c r="V75" s="38"/>
      <c r="W75" s="3"/>
    </row>
    <row r="76" spans="1:23" ht="15.75">
      <c r="T76" s="102" t="s">
        <v>161</v>
      </c>
      <c r="U76" s="102"/>
      <c r="V76" s="102"/>
    </row>
    <row r="77" spans="1:23" ht="15.75">
      <c r="T77" s="102" t="s">
        <v>162</v>
      </c>
      <c r="U77" s="102"/>
      <c r="V77" s="102"/>
    </row>
    <row r="78" spans="1:23" ht="15.75">
      <c r="T78" s="102" t="s">
        <v>163</v>
      </c>
      <c r="U78" s="102"/>
      <c r="V78" s="102"/>
    </row>
    <row r="79" spans="1:23" ht="15.75">
      <c r="T79" s="66"/>
      <c r="U79" s="67"/>
      <c r="V79" s="67"/>
    </row>
    <row r="80" spans="1:23" ht="15.75">
      <c r="T80" s="66"/>
      <c r="U80" s="67"/>
      <c r="V80" s="67"/>
    </row>
    <row r="81" spans="20:22" ht="15.75">
      <c r="T81" s="66"/>
      <c r="U81" s="67"/>
      <c r="V81" s="67"/>
    </row>
    <row r="82" spans="20:22" ht="15.75">
      <c r="T82" s="66"/>
      <c r="U82" s="67"/>
      <c r="V82" s="67"/>
    </row>
    <row r="83" spans="20:22" ht="15.75">
      <c r="T83" s="103" t="s">
        <v>164</v>
      </c>
      <c r="U83" s="103"/>
      <c r="V83" s="103"/>
    </row>
    <row r="84" spans="20:22" ht="15.75">
      <c r="T84" s="102" t="s">
        <v>165</v>
      </c>
      <c r="U84" s="102"/>
      <c r="V84" s="102"/>
    </row>
  </sheetData>
  <mergeCells count="69">
    <mergeCell ref="A2:W2"/>
    <mergeCell ref="A4:C4"/>
    <mergeCell ref="D4:D7"/>
    <mergeCell ref="F4:G5"/>
    <mergeCell ref="H4:I5"/>
    <mergeCell ref="J4:T4"/>
    <mergeCell ref="U4:V4"/>
    <mergeCell ref="W4:W7"/>
    <mergeCell ref="B5:C5"/>
    <mergeCell ref="J5:K5"/>
    <mergeCell ref="U5:U7"/>
    <mergeCell ref="V5:V7"/>
    <mergeCell ref="O6:O7"/>
    <mergeCell ref="P6:P7"/>
    <mergeCell ref="Q6:Q7"/>
    <mergeCell ref="S6:S7"/>
    <mergeCell ref="H6:H7"/>
    <mergeCell ref="L5:M5"/>
    <mergeCell ref="N5:O5"/>
    <mergeCell ref="P5:R5"/>
    <mergeCell ref="S5:T5"/>
    <mergeCell ref="A6:A7"/>
    <mergeCell ref="B6:B7"/>
    <mergeCell ref="C6:C7"/>
    <mergeCell ref="F6:F7"/>
    <mergeCell ref="G6:G7"/>
    <mergeCell ref="T6:T7"/>
    <mergeCell ref="A9:C9"/>
    <mergeCell ref="B10:C10"/>
    <mergeCell ref="D13:D14"/>
    <mergeCell ref="E13:E14"/>
    <mergeCell ref="F13:F14"/>
    <mergeCell ref="J13:J14"/>
    <mergeCell ref="K13:K14"/>
    <mergeCell ref="L13:L14"/>
    <mergeCell ref="M13:M14"/>
    <mergeCell ref="I6:I7"/>
    <mergeCell ref="J6:J7"/>
    <mergeCell ref="K6:K7"/>
    <mergeCell ref="L6:L7"/>
    <mergeCell ref="M6:M7"/>
    <mergeCell ref="N6:N7"/>
    <mergeCell ref="Q27:Q29"/>
    <mergeCell ref="R27:R29"/>
    <mergeCell ref="P13:P14"/>
    <mergeCell ref="Q13:Q14"/>
    <mergeCell ref="R13:R14"/>
    <mergeCell ref="A75:O75"/>
    <mergeCell ref="K27:K29"/>
    <mergeCell ref="L27:N29"/>
    <mergeCell ref="O27:O29"/>
    <mergeCell ref="P27:P29"/>
    <mergeCell ref="D27:D29"/>
    <mergeCell ref="E27:E29"/>
    <mergeCell ref="F27:F29"/>
    <mergeCell ref="G27:G29"/>
    <mergeCell ref="H27:H29"/>
    <mergeCell ref="I27:I29"/>
    <mergeCell ref="J27:J29"/>
    <mergeCell ref="S27:S29"/>
    <mergeCell ref="T27:T29"/>
    <mergeCell ref="U27:U29"/>
    <mergeCell ref="V27:V29"/>
    <mergeCell ref="W27:W29"/>
    <mergeCell ref="T76:V76"/>
    <mergeCell ref="T77:V77"/>
    <mergeCell ref="T78:V78"/>
    <mergeCell ref="T83:V83"/>
    <mergeCell ref="T84:V84"/>
  </mergeCells>
  <pageMargins left="0.70866141732283472" right="0.70866141732283472" top="0.74803149606299213" bottom="0.74803149606299213" header="0.31496062992125984" footer="0.31496062992125984"/>
  <pageSetup paperSize="5" scale="35" orientation="landscape" horizontalDpi="0" verticalDpi="0" r:id="rId1"/>
  <rowBreaks count="2" manualBreakCount="2">
    <brk id="18" max="22" man="1"/>
    <brk id="2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topLeftCell="A30" zoomScale="60" zoomScaleNormal="60" workbookViewId="0">
      <selection activeCell="R66" sqref="R66"/>
    </sheetView>
  </sheetViews>
  <sheetFormatPr defaultRowHeight="15"/>
  <cols>
    <col min="1" max="2" width="9.140625" style="2"/>
    <col min="3" max="3" width="19" style="2" customWidth="1"/>
    <col min="4" max="4" width="24.5703125" style="2" customWidth="1"/>
    <col min="5" max="5" width="31.5703125" style="2" customWidth="1"/>
    <col min="6" max="6" width="31.28515625" style="2" customWidth="1"/>
    <col min="7" max="7" width="21.140625" style="2" customWidth="1"/>
    <col min="8" max="8" width="19" style="2" customWidth="1"/>
    <col min="9" max="9" width="17.85546875" style="2" customWidth="1"/>
    <col min="10" max="10" width="23.85546875" style="2" customWidth="1"/>
    <col min="11" max="11" width="20.7109375" style="2" customWidth="1"/>
    <col min="12" max="12" width="22.140625" style="2" customWidth="1"/>
    <col min="13" max="13" width="17.5703125" style="2" customWidth="1"/>
    <col min="14" max="14" width="16.85546875" style="2" customWidth="1"/>
    <col min="15" max="15" width="13.140625" style="2" customWidth="1"/>
    <col min="16" max="16" width="29.42578125" style="2" customWidth="1"/>
    <col min="17" max="17" width="29.140625" style="2" bestFit="1" customWidth="1"/>
    <col min="18" max="18" width="27.42578125" style="2" customWidth="1"/>
    <col min="19" max="19" width="10" style="29" customWidth="1"/>
    <col min="20" max="20" width="10.5703125" style="29" customWidth="1"/>
    <col min="21" max="21" width="15.140625" style="2" customWidth="1"/>
    <col min="22" max="22" width="16.7109375" style="2" customWidth="1"/>
    <col min="23" max="23" width="22.7109375" style="2" customWidth="1"/>
  </cols>
  <sheetData>
    <row r="1" spans="1:23" ht="19.5">
      <c r="A1" s="1"/>
      <c r="B1" s="1"/>
      <c r="C1" s="1"/>
      <c r="D1" s="1"/>
      <c r="E1" s="1"/>
      <c r="F1" s="1"/>
      <c r="G1" s="1"/>
      <c r="H1" s="1"/>
      <c r="I1" s="1"/>
      <c r="J1" s="1"/>
      <c r="K1" s="1"/>
      <c r="L1" s="1"/>
      <c r="M1" s="1"/>
      <c r="N1" s="1"/>
      <c r="O1" s="1"/>
      <c r="P1" s="1"/>
      <c r="Q1" s="1"/>
      <c r="R1" s="1"/>
      <c r="S1" s="28"/>
      <c r="T1" s="28"/>
      <c r="U1" s="1"/>
      <c r="V1" s="1"/>
      <c r="W1" s="1"/>
    </row>
    <row r="2" spans="1:23" ht="19.5">
      <c r="A2" s="99" t="s">
        <v>0</v>
      </c>
      <c r="B2" s="99"/>
      <c r="C2" s="99"/>
      <c r="D2" s="99"/>
      <c r="E2" s="99"/>
      <c r="F2" s="99"/>
      <c r="G2" s="99"/>
      <c r="H2" s="99"/>
      <c r="I2" s="99"/>
      <c r="J2" s="99"/>
      <c r="K2" s="99"/>
      <c r="L2" s="99"/>
      <c r="M2" s="99"/>
      <c r="N2" s="99"/>
      <c r="O2" s="99"/>
      <c r="P2" s="99"/>
      <c r="Q2" s="99"/>
      <c r="R2" s="99"/>
      <c r="S2" s="99"/>
      <c r="T2" s="99"/>
      <c r="U2" s="99"/>
      <c r="V2" s="99"/>
      <c r="W2" s="99"/>
    </row>
    <row r="3" spans="1:23" ht="6" customHeight="1" thickBot="1"/>
    <row r="4" spans="1:23" ht="38.25" customHeight="1" thickBot="1">
      <c r="A4" s="138" t="s">
        <v>1</v>
      </c>
      <c r="B4" s="139"/>
      <c r="C4" s="140"/>
      <c r="D4" s="100" t="s">
        <v>2</v>
      </c>
      <c r="E4" s="30" t="s">
        <v>3</v>
      </c>
      <c r="F4" s="118" t="s">
        <v>150</v>
      </c>
      <c r="G4" s="136"/>
      <c r="H4" s="143" t="s">
        <v>5</v>
      </c>
      <c r="I4" s="144"/>
      <c r="J4" s="147" t="s">
        <v>6</v>
      </c>
      <c r="K4" s="148"/>
      <c r="L4" s="148"/>
      <c r="M4" s="148"/>
      <c r="N4" s="148"/>
      <c r="O4" s="148"/>
      <c r="P4" s="148"/>
      <c r="Q4" s="148"/>
      <c r="R4" s="148"/>
      <c r="S4" s="148"/>
      <c r="T4" s="148"/>
      <c r="U4" s="149" t="s">
        <v>7</v>
      </c>
      <c r="V4" s="150"/>
      <c r="W4" s="100" t="s">
        <v>8</v>
      </c>
    </row>
    <row r="5" spans="1:23" ht="90.75" customHeight="1" thickBot="1">
      <c r="A5" s="68"/>
      <c r="B5" s="138" t="s">
        <v>9</v>
      </c>
      <c r="C5" s="140"/>
      <c r="D5" s="106"/>
      <c r="E5" s="31" t="s">
        <v>4</v>
      </c>
      <c r="F5" s="141"/>
      <c r="G5" s="142"/>
      <c r="H5" s="145"/>
      <c r="I5" s="146"/>
      <c r="J5" s="151" t="s">
        <v>10</v>
      </c>
      <c r="K5" s="136"/>
      <c r="L5" s="134" t="s">
        <v>11</v>
      </c>
      <c r="M5" s="135"/>
      <c r="N5" s="118" t="s">
        <v>12</v>
      </c>
      <c r="O5" s="136"/>
      <c r="P5" s="118" t="s">
        <v>13</v>
      </c>
      <c r="Q5" s="137"/>
      <c r="R5" s="136"/>
      <c r="S5" s="118" t="s">
        <v>14</v>
      </c>
      <c r="T5" s="137"/>
      <c r="U5" s="100" t="s">
        <v>12</v>
      </c>
      <c r="V5" s="100" t="s">
        <v>15</v>
      </c>
      <c r="W5" s="106"/>
    </row>
    <row r="6" spans="1:23" ht="35.25" customHeight="1">
      <c r="A6" s="128"/>
      <c r="B6" s="130"/>
      <c r="C6" s="132" t="s">
        <v>16</v>
      </c>
      <c r="D6" s="106"/>
      <c r="E6" s="6"/>
      <c r="F6" s="100" t="s">
        <v>17</v>
      </c>
      <c r="G6" s="100" t="s">
        <v>18</v>
      </c>
      <c r="H6" s="100" t="s">
        <v>17</v>
      </c>
      <c r="I6" s="100" t="s">
        <v>18</v>
      </c>
      <c r="J6" s="100" t="s">
        <v>17</v>
      </c>
      <c r="K6" s="100" t="s">
        <v>18</v>
      </c>
      <c r="L6" s="100" t="s">
        <v>17</v>
      </c>
      <c r="M6" s="100" t="s">
        <v>18</v>
      </c>
      <c r="N6" s="100" t="s">
        <v>17</v>
      </c>
      <c r="O6" s="100" t="s">
        <v>18</v>
      </c>
      <c r="P6" s="100" t="s">
        <v>17</v>
      </c>
      <c r="Q6" s="100" t="s">
        <v>18</v>
      </c>
      <c r="R6" s="26" t="s">
        <v>19</v>
      </c>
      <c r="S6" s="100" t="s">
        <v>17</v>
      </c>
      <c r="T6" s="118" t="s">
        <v>18</v>
      </c>
      <c r="U6" s="106"/>
      <c r="V6" s="106"/>
      <c r="W6" s="106"/>
    </row>
    <row r="7" spans="1:23" ht="33" customHeight="1" thickBot="1">
      <c r="A7" s="129"/>
      <c r="B7" s="131"/>
      <c r="C7" s="133"/>
      <c r="D7" s="101"/>
      <c r="E7" s="32"/>
      <c r="F7" s="101"/>
      <c r="G7" s="101"/>
      <c r="H7" s="101"/>
      <c r="I7" s="101"/>
      <c r="J7" s="101"/>
      <c r="K7" s="101"/>
      <c r="L7" s="101"/>
      <c r="M7" s="101"/>
      <c r="N7" s="101"/>
      <c r="O7" s="101"/>
      <c r="P7" s="101"/>
      <c r="Q7" s="101"/>
      <c r="R7" s="27" t="s">
        <v>20</v>
      </c>
      <c r="S7" s="101"/>
      <c r="T7" s="119"/>
      <c r="U7" s="101"/>
      <c r="V7" s="101"/>
      <c r="W7" s="101"/>
    </row>
    <row r="8" spans="1:23" ht="15.75" thickBot="1">
      <c r="A8" s="69">
        <v>1</v>
      </c>
      <c r="B8" s="33">
        <v>2</v>
      </c>
      <c r="C8" s="33">
        <v>3</v>
      </c>
      <c r="D8" s="33">
        <v>4</v>
      </c>
      <c r="E8" s="33">
        <v>5</v>
      </c>
      <c r="F8" s="33">
        <v>6</v>
      </c>
      <c r="G8" s="34">
        <v>7</v>
      </c>
      <c r="H8" s="33">
        <v>8</v>
      </c>
      <c r="I8" s="34">
        <v>9</v>
      </c>
      <c r="J8" s="34">
        <v>10</v>
      </c>
      <c r="K8" s="34">
        <v>11</v>
      </c>
      <c r="L8" s="33">
        <v>12</v>
      </c>
      <c r="M8" s="34">
        <v>13</v>
      </c>
      <c r="N8" s="34">
        <v>14</v>
      </c>
      <c r="O8" s="33">
        <v>15</v>
      </c>
      <c r="P8" s="34">
        <v>16</v>
      </c>
      <c r="Q8" s="34">
        <v>17</v>
      </c>
      <c r="R8" s="33" t="s">
        <v>21</v>
      </c>
      <c r="S8" s="34">
        <v>19</v>
      </c>
      <c r="T8" s="33">
        <v>20</v>
      </c>
      <c r="U8" s="33">
        <v>21</v>
      </c>
      <c r="V8" s="33">
        <v>22</v>
      </c>
      <c r="W8" s="34">
        <v>23</v>
      </c>
    </row>
    <row r="9" spans="1:23" ht="26.25" customHeight="1" thickBot="1">
      <c r="A9" s="120" t="s">
        <v>23</v>
      </c>
      <c r="B9" s="121"/>
      <c r="C9" s="122"/>
      <c r="D9" s="32"/>
      <c r="E9" s="32"/>
      <c r="F9" s="35"/>
      <c r="G9" s="9"/>
      <c r="H9" s="14"/>
      <c r="I9" s="9"/>
      <c r="J9" s="9"/>
      <c r="K9" s="9"/>
      <c r="L9" s="14"/>
      <c r="M9" s="9"/>
      <c r="N9" s="9"/>
      <c r="O9" s="14"/>
      <c r="P9" s="9"/>
      <c r="Q9" s="9"/>
      <c r="R9" s="15"/>
      <c r="S9" s="10"/>
      <c r="T9" s="36"/>
      <c r="U9" s="14"/>
      <c r="V9" s="15"/>
      <c r="W9" s="9"/>
    </row>
    <row r="10" spans="1:23" ht="78.75" customHeight="1" thickBot="1">
      <c r="A10" s="5"/>
      <c r="B10" s="123" t="s">
        <v>24</v>
      </c>
      <c r="C10" s="124"/>
      <c r="D10" s="32"/>
      <c r="E10" s="32"/>
      <c r="F10" s="35"/>
      <c r="G10" s="9"/>
      <c r="H10" s="15"/>
      <c r="I10" s="9"/>
      <c r="J10" s="9"/>
      <c r="K10" s="9"/>
      <c r="L10" s="14"/>
      <c r="M10" s="9"/>
      <c r="N10" s="9"/>
      <c r="O10" s="15"/>
      <c r="P10" s="9"/>
      <c r="Q10" s="9"/>
      <c r="R10" s="15"/>
      <c r="S10" s="10"/>
      <c r="T10" s="36"/>
      <c r="U10" s="15"/>
      <c r="V10" s="15"/>
      <c r="W10" s="37" t="s">
        <v>160</v>
      </c>
    </row>
    <row r="11" spans="1:23" ht="111.75" customHeight="1" thickBot="1">
      <c r="A11" s="5"/>
      <c r="B11" s="6"/>
      <c r="C11" s="70" t="s">
        <v>25</v>
      </c>
      <c r="D11" s="32"/>
      <c r="E11" s="32"/>
      <c r="F11" s="35"/>
      <c r="G11" s="9"/>
      <c r="H11" s="15"/>
      <c r="I11" s="9"/>
      <c r="J11" s="9"/>
      <c r="K11" s="9"/>
      <c r="L11" s="14"/>
      <c r="M11" s="9"/>
      <c r="N11" s="9"/>
      <c r="O11" s="15"/>
      <c r="P11" s="9"/>
      <c r="Q11" s="9"/>
      <c r="R11" s="15"/>
      <c r="S11" s="10"/>
      <c r="T11" s="36"/>
      <c r="U11" s="15"/>
      <c r="V11" s="15"/>
      <c r="W11" s="9"/>
    </row>
    <row r="12" spans="1:23" ht="110.25" customHeight="1" thickBot="1">
      <c r="A12" s="5"/>
      <c r="B12" s="6"/>
      <c r="C12" s="6"/>
      <c r="D12" s="38" t="s">
        <v>26</v>
      </c>
      <c r="E12" s="39" t="s">
        <v>27</v>
      </c>
      <c r="F12" s="40"/>
      <c r="G12" s="9"/>
      <c r="H12" s="15"/>
      <c r="I12" s="9"/>
      <c r="J12" s="9"/>
      <c r="K12" s="9"/>
      <c r="L12" s="14"/>
      <c r="M12" s="9"/>
      <c r="N12" s="9"/>
      <c r="O12" s="15"/>
      <c r="P12" s="41">
        <f>SUM(P13:P22)</f>
        <v>5179800000</v>
      </c>
      <c r="Q12" s="41">
        <f>SUM(Q13:Q22)</f>
        <v>5425738400</v>
      </c>
      <c r="R12" s="13">
        <f>Q12-P12</f>
        <v>245938400</v>
      </c>
      <c r="S12" s="10" t="s">
        <v>166</v>
      </c>
      <c r="T12" s="10" t="s">
        <v>166</v>
      </c>
      <c r="U12" s="14" t="s">
        <v>168</v>
      </c>
      <c r="V12" s="15"/>
      <c r="W12" s="9"/>
    </row>
    <row r="13" spans="1:23" ht="107.25" customHeight="1" thickBot="1">
      <c r="A13" s="5"/>
      <c r="B13" s="6"/>
      <c r="C13" s="6"/>
      <c r="D13" s="125" t="s">
        <v>28</v>
      </c>
      <c r="E13" s="126" t="s">
        <v>29</v>
      </c>
      <c r="F13" s="127" t="s">
        <v>151</v>
      </c>
      <c r="G13" s="9"/>
      <c r="H13" s="11" t="s">
        <v>171</v>
      </c>
      <c r="I13" s="11" t="s">
        <v>171</v>
      </c>
      <c r="J13" s="104" t="s">
        <v>211</v>
      </c>
      <c r="K13" s="104" t="s">
        <v>211</v>
      </c>
      <c r="L13" s="117" t="s">
        <v>182</v>
      </c>
      <c r="M13" s="117" t="s">
        <v>182</v>
      </c>
      <c r="N13" s="9"/>
      <c r="O13" s="12" t="s">
        <v>200</v>
      </c>
      <c r="P13" s="97">
        <v>925000000</v>
      </c>
      <c r="Q13" s="98">
        <v>925000000</v>
      </c>
      <c r="R13" s="114">
        <f>Q13-P13</f>
        <v>0</v>
      </c>
      <c r="S13" s="10" t="s">
        <v>166</v>
      </c>
      <c r="T13" s="10" t="s">
        <v>166</v>
      </c>
      <c r="U13" s="14" t="s">
        <v>168</v>
      </c>
      <c r="V13" s="15"/>
      <c r="W13" s="9"/>
    </row>
    <row r="14" spans="1:23" ht="102.75" customHeight="1" thickBot="1">
      <c r="A14" s="5"/>
      <c r="B14" s="6"/>
      <c r="C14" s="6"/>
      <c r="D14" s="125"/>
      <c r="E14" s="126"/>
      <c r="F14" s="127"/>
      <c r="G14" s="10"/>
      <c r="H14" s="11" t="s">
        <v>172</v>
      </c>
      <c r="I14" s="11" t="s">
        <v>172</v>
      </c>
      <c r="J14" s="104"/>
      <c r="K14" s="104"/>
      <c r="L14" s="117"/>
      <c r="M14" s="117"/>
      <c r="N14" s="10"/>
      <c r="O14" s="42" t="s">
        <v>201</v>
      </c>
      <c r="P14" s="97"/>
      <c r="Q14" s="98"/>
      <c r="R14" s="114"/>
      <c r="S14" s="10" t="s">
        <v>166</v>
      </c>
      <c r="T14" s="10" t="s">
        <v>166</v>
      </c>
      <c r="U14" s="14" t="s">
        <v>168</v>
      </c>
      <c r="V14" s="15"/>
      <c r="W14" s="10"/>
    </row>
    <row r="15" spans="1:23" s="90" customFormat="1" ht="108.75" customHeight="1" thickBot="1">
      <c r="A15" s="79"/>
      <c r="B15" s="80"/>
      <c r="C15" s="80"/>
      <c r="D15" s="81" t="s">
        <v>30</v>
      </c>
      <c r="E15" s="82" t="s">
        <v>31</v>
      </c>
      <c r="F15" s="83" t="s">
        <v>152</v>
      </c>
      <c r="G15" s="84"/>
      <c r="H15" s="85" t="s">
        <v>172</v>
      </c>
      <c r="I15" s="85" t="s">
        <v>172</v>
      </c>
      <c r="J15" s="84" t="s">
        <v>211</v>
      </c>
      <c r="K15" s="84" t="s">
        <v>211</v>
      </c>
      <c r="L15" s="85" t="s">
        <v>183</v>
      </c>
      <c r="M15" s="85" t="s">
        <v>183</v>
      </c>
      <c r="N15" s="84"/>
      <c r="O15" s="86" t="s">
        <v>202</v>
      </c>
      <c r="P15" s="87">
        <v>350000000</v>
      </c>
      <c r="Q15" s="87">
        <v>509938400</v>
      </c>
      <c r="R15" s="92">
        <f t="shared" ref="R15:R26" si="0">Q15-P15</f>
        <v>159938400</v>
      </c>
      <c r="S15" s="84" t="s">
        <v>166</v>
      </c>
      <c r="T15" s="84" t="s">
        <v>166</v>
      </c>
      <c r="U15" s="88" t="s">
        <v>168</v>
      </c>
      <c r="V15" s="89"/>
      <c r="W15" s="84"/>
    </row>
    <row r="16" spans="1:23" s="90" customFormat="1" ht="108.75" customHeight="1" thickBot="1">
      <c r="A16" s="79"/>
      <c r="B16" s="80"/>
      <c r="C16" s="80"/>
      <c r="D16" s="81" t="s">
        <v>32</v>
      </c>
      <c r="E16" s="82" t="s">
        <v>33</v>
      </c>
      <c r="F16" s="83" t="s">
        <v>153</v>
      </c>
      <c r="G16" s="84"/>
      <c r="H16" s="85" t="s">
        <v>172</v>
      </c>
      <c r="I16" s="85" t="s">
        <v>172</v>
      </c>
      <c r="J16" s="84" t="s">
        <v>211</v>
      </c>
      <c r="K16" s="84" t="s">
        <v>211</v>
      </c>
      <c r="L16" s="85" t="s">
        <v>184</v>
      </c>
      <c r="M16" s="85" t="s">
        <v>184</v>
      </c>
      <c r="N16" s="84"/>
      <c r="O16" s="86" t="s">
        <v>203</v>
      </c>
      <c r="P16" s="87">
        <v>250000000</v>
      </c>
      <c r="Q16" s="87">
        <v>336000000</v>
      </c>
      <c r="R16" s="92">
        <f t="shared" si="0"/>
        <v>86000000</v>
      </c>
      <c r="S16" s="84" t="s">
        <v>167</v>
      </c>
      <c r="T16" s="84" t="s">
        <v>167</v>
      </c>
      <c r="U16" s="88" t="s">
        <v>199</v>
      </c>
      <c r="V16" s="89"/>
      <c r="W16" s="84"/>
    </row>
    <row r="17" spans="1:23" ht="111" customHeight="1" thickBot="1">
      <c r="A17" s="5"/>
      <c r="B17" s="6"/>
      <c r="C17" s="6"/>
      <c r="D17" s="43" t="s">
        <v>34</v>
      </c>
      <c r="E17" s="21" t="s">
        <v>35</v>
      </c>
      <c r="F17" s="22" t="s">
        <v>154</v>
      </c>
      <c r="G17" s="10"/>
      <c r="H17" s="15" t="s">
        <v>173</v>
      </c>
      <c r="I17" s="15" t="s">
        <v>173</v>
      </c>
      <c r="J17" s="10" t="s">
        <v>211</v>
      </c>
      <c r="K17" s="10" t="s">
        <v>211</v>
      </c>
      <c r="L17" s="44" t="s">
        <v>182</v>
      </c>
      <c r="M17" s="44" t="s">
        <v>182</v>
      </c>
      <c r="N17" s="10"/>
      <c r="O17" s="12" t="s">
        <v>204</v>
      </c>
      <c r="P17" s="25">
        <v>100000000</v>
      </c>
      <c r="Q17" s="25">
        <v>100000000</v>
      </c>
      <c r="R17" s="13">
        <f t="shared" si="0"/>
        <v>0</v>
      </c>
      <c r="S17" s="10" t="s">
        <v>166</v>
      </c>
      <c r="T17" s="10" t="s">
        <v>166</v>
      </c>
      <c r="U17" s="14" t="s">
        <v>168</v>
      </c>
      <c r="V17" s="15"/>
      <c r="W17" s="10"/>
    </row>
    <row r="18" spans="1:23" ht="180.75" customHeight="1" thickBot="1">
      <c r="A18" s="5"/>
      <c r="B18" s="6"/>
      <c r="C18" s="6"/>
      <c r="D18" s="20" t="s">
        <v>36</v>
      </c>
      <c r="E18" s="21" t="s">
        <v>37</v>
      </c>
      <c r="F18" s="22" t="s">
        <v>155</v>
      </c>
      <c r="G18" s="10"/>
      <c r="H18" s="11" t="s">
        <v>173</v>
      </c>
      <c r="I18" s="11" t="s">
        <v>173</v>
      </c>
      <c r="J18" s="10" t="s">
        <v>211</v>
      </c>
      <c r="K18" s="10" t="s">
        <v>211</v>
      </c>
      <c r="L18" s="12" t="s">
        <v>185</v>
      </c>
      <c r="M18" s="12" t="s">
        <v>185</v>
      </c>
      <c r="N18" s="10"/>
      <c r="O18" s="12" t="s">
        <v>209</v>
      </c>
      <c r="P18" s="16">
        <v>250000000</v>
      </c>
      <c r="Q18" s="16">
        <v>250000000</v>
      </c>
      <c r="R18" s="13">
        <f t="shared" si="0"/>
        <v>0</v>
      </c>
      <c r="S18" s="10" t="s">
        <v>166</v>
      </c>
      <c r="T18" s="10" t="s">
        <v>166</v>
      </c>
      <c r="U18" s="14" t="s">
        <v>169</v>
      </c>
      <c r="V18" s="15"/>
      <c r="W18" s="10"/>
    </row>
    <row r="19" spans="1:23" ht="262.5" customHeight="1" thickBot="1">
      <c r="A19" s="5"/>
      <c r="B19" s="6"/>
      <c r="C19" s="6"/>
      <c r="D19" s="21" t="s">
        <v>38</v>
      </c>
      <c r="E19" s="21" t="s">
        <v>39</v>
      </c>
      <c r="F19" s="22" t="s">
        <v>156</v>
      </c>
      <c r="G19" s="10"/>
      <c r="H19" s="11" t="s">
        <v>174</v>
      </c>
      <c r="I19" s="11" t="s">
        <v>174</v>
      </c>
      <c r="J19" s="10" t="s">
        <v>211</v>
      </c>
      <c r="K19" s="10" t="s">
        <v>211</v>
      </c>
      <c r="L19" s="11" t="s">
        <v>186</v>
      </c>
      <c r="M19" s="11" t="s">
        <v>186</v>
      </c>
      <c r="N19" s="10"/>
      <c r="O19" s="45" t="s">
        <v>205</v>
      </c>
      <c r="P19" s="16">
        <v>2254800000</v>
      </c>
      <c r="Q19" s="16">
        <v>2254800000</v>
      </c>
      <c r="R19" s="13">
        <f t="shared" si="0"/>
        <v>0</v>
      </c>
      <c r="S19" s="10" t="s">
        <v>166</v>
      </c>
      <c r="T19" s="10" t="s">
        <v>166</v>
      </c>
      <c r="U19" s="14" t="s">
        <v>168</v>
      </c>
      <c r="V19" s="15"/>
      <c r="W19" s="10"/>
    </row>
    <row r="20" spans="1:23" ht="159" customHeight="1" thickBot="1">
      <c r="A20" s="5"/>
      <c r="B20" s="6"/>
      <c r="C20" s="6"/>
      <c r="D20" s="21" t="s">
        <v>40</v>
      </c>
      <c r="E20" s="21" t="s">
        <v>41</v>
      </c>
      <c r="F20" s="22" t="s">
        <v>157</v>
      </c>
      <c r="G20" s="10"/>
      <c r="H20" s="11" t="s">
        <v>175</v>
      </c>
      <c r="I20" s="11" t="s">
        <v>175</v>
      </c>
      <c r="J20" s="10" t="s">
        <v>211</v>
      </c>
      <c r="K20" s="10" t="s">
        <v>211</v>
      </c>
      <c r="L20" s="11" t="s">
        <v>187</v>
      </c>
      <c r="M20" s="11" t="s">
        <v>187</v>
      </c>
      <c r="N20" s="10"/>
      <c r="O20" s="12" t="s">
        <v>206</v>
      </c>
      <c r="P20" s="25">
        <v>750000000</v>
      </c>
      <c r="Q20" s="25">
        <v>750000000</v>
      </c>
      <c r="R20" s="13">
        <f t="shared" si="0"/>
        <v>0</v>
      </c>
      <c r="S20" s="10" t="s">
        <v>166</v>
      </c>
      <c r="T20" s="10" t="s">
        <v>166</v>
      </c>
      <c r="U20" s="14" t="s">
        <v>168</v>
      </c>
      <c r="V20" s="15"/>
      <c r="W20" s="10"/>
    </row>
    <row r="21" spans="1:23" ht="102.75" customHeight="1" thickBot="1">
      <c r="A21" s="5"/>
      <c r="B21" s="6"/>
      <c r="C21" s="6"/>
      <c r="D21" s="20" t="s">
        <v>40</v>
      </c>
      <c r="E21" s="21" t="s">
        <v>42</v>
      </c>
      <c r="F21" s="22" t="s">
        <v>158</v>
      </c>
      <c r="G21" s="10"/>
      <c r="H21" s="11" t="s">
        <v>176</v>
      </c>
      <c r="I21" s="11" t="s">
        <v>176</v>
      </c>
      <c r="J21" s="10" t="s">
        <v>211</v>
      </c>
      <c r="K21" s="10" t="s">
        <v>211</v>
      </c>
      <c r="L21" s="11" t="s">
        <v>188</v>
      </c>
      <c r="M21" s="11" t="s">
        <v>188</v>
      </c>
      <c r="N21" s="10"/>
      <c r="O21" s="11" t="s">
        <v>207</v>
      </c>
      <c r="P21" s="25">
        <v>150000000</v>
      </c>
      <c r="Q21" s="25">
        <v>150000000</v>
      </c>
      <c r="R21" s="13">
        <f t="shared" si="0"/>
        <v>0</v>
      </c>
      <c r="S21" s="10" t="s">
        <v>166</v>
      </c>
      <c r="T21" s="10" t="s">
        <v>166</v>
      </c>
      <c r="U21" s="14" t="s">
        <v>168</v>
      </c>
      <c r="V21" s="15"/>
      <c r="W21" s="10"/>
    </row>
    <row r="22" spans="1:23" ht="140.25" customHeight="1" thickBot="1">
      <c r="A22" s="5"/>
      <c r="B22" s="6"/>
      <c r="C22" s="6"/>
      <c r="D22" s="21" t="s">
        <v>43</v>
      </c>
      <c r="E22" s="21" t="s">
        <v>44</v>
      </c>
      <c r="F22" s="22" t="s">
        <v>159</v>
      </c>
      <c r="G22" s="10"/>
      <c r="H22" s="11" t="s">
        <v>174</v>
      </c>
      <c r="I22" s="11" t="s">
        <v>174</v>
      </c>
      <c r="J22" s="10" t="s">
        <v>211</v>
      </c>
      <c r="K22" s="10" t="s">
        <v>211</v>
      </c>
      <c r="L22" s="11" t="s">
        <v>184</v>
      </c>
      <c r="M22" s="11" t="s">
        <v>184</v>
      </c>
      <c r="N22" s="10"/>
      <c r="O22" s="12" t="s">
        <v>208</v>
      </c>
      <c r="P22" s="25">
        <v>150000000</v>
      </c>
      <c r="Q22" s="25">
        <v>150000000</v>
      </c>
      <c r="R22" s="13">
        <f t="shared" si="0"/>
        <v>0</v>
      </c>
      <c r="S22" s="10" t="s">
        <v>166</v>
      </c>
      <c r="T22" s="10" t="s">
        <v>166</v>
      </c>
      <c r="U22" s="14" t="s">
        <v>168</v>
      </c>
      <c r="V22" s="15"/>
      <c r="W22" s="10"/>
    </row>
    <row r="23" spans="1:23" ht="43.5" thickBot="1">
      <c r="A23" s="5"/>
      <c r="B23" s="6"/>
      <c r="C23" s="6"/>
      <c r="D23" s="46" t="s">
        <v>45</v>
      </c>
      <c r="E23" s="47" t="s">
        <v>46</v>
      </c>
      <c r="F23" s="15"/>
      <c r="G23" s="10"/>
      <c r="H23" s="15"/>
      <c r="I23" s="15"/>
      <c r="J23" s="10" t="s">
        <v>211</v>
      </c>
      <c r="K23" s="10" t="s">
        <v>211</v>
      </c>
      <c r="L23" s="11" t="s">
        <v>189</v>
      </c>
      <c r="M23" s="11" t="s">
        <v>189</v>
      </c>
      <c r="N23" s="10"/>
      <c r="O23" s="12"/>
      <c r="P23" s="17">
        <f>SUM(P24:P26)</f>
        <v>250000000</v>
      </c>
      <c r="Q23" s="17">
        <f>SUM(Q24:Q26)</f>
        <v>291990000</v>
      </c>
      <c r="R23" s="13">
        <f t="shared" si="0"/>
        <v>41990000</v>
      </c>
      <c r="S23" s="10"/>
      <c r="T23" s="10"/>
      <c r="U23" s="14" t="s">
        <v>168</v>
      </c>
      <c r="V23" s="15"/>
      <c r="W23" s="10"/>
    </row>
    <row r="24" spans="1:23" ht="194.25" customHeight="1" thickBot="1">
      <c r="A24" s="5"/>
      <c r="B24" s="6"/>
      <c r="C24" s="6"/>
      <c r="D24" s="20" t="s">
        <v>47</v>
      </c>
      <c r="E24" s="21" t="s">
        <v>48</v>
      </c>
      <c r="F24" s="22" t="s">
        <v>141</v>
      </c>
      <c r="G24" s="10"/>
      <c r="H24" s="11" t="s">
        <v>174</v>
      </c>
      <c r="I24" s="11" t="s">
        <v>174</v>
      </c>
      <c r="J24" s="10" t="s">
        <v>211</v>
      </c>
      <c r="K24" s="10" t="s">
        <v>211</v>
      </c>
      <c r="L24" s="11" t="s">
        <v>190</v>
      </c>
      <c r="M24" s="11" t="s">
        <v>190</v>
      </c>
      <c r="N24" s="10"/>
      <c r="O24" s="14"/>
      <c r="P24" s="18">
        <v>50000000</v>
      </c>
      <c r="Q24" s="18">
        <v>50000000</v>
      </c>
      <c r="R24" s="19">
        <f t="shared" si="0"/>
        <v>0</v>
      </c>
      <c r="S24" s="10" t="s">
        <v>166</v>
      </c>
      <c r="T24" s="10" t="s">
        <v>166</v>
      </c>
      <c r="U24" s="14" t="s">
        <v>168</v>
      </c>
      <c r="V24" s="15"/>
      <c r="W24" s="10"/>
    </row>
    <row r="25" spans="1:23" ht="126.75" customHeight="1" thickBot="1">
      <c r="A25" s="5"/>
      <c r="B25" s="6"/>
      <c r="C25" s="6"/>
      <c r="D25" s="20" t="s">
        <v>49</v>
      </c>
      <c r="E25" s="21" t="s">
        <v>50</v>
      </c>
      <c r="F25" s="22" t="s">
        <v>142</v>
      </c>
      <c r="G25" s="10"/>
      <c r="H25" s="11" t="s">
        <v>174</v>
      </c>
      <c r="I25" s="11" t="s">
        <v>174</v>
      </c>
      <c r="J25" s="10" t="s">
        <v>211</v>
      </c>
      <c r="K25" s="10" t="s">
        <v>211</v>
      </c>
      <c r="L25" s="11" t="s">
        <v>190</v>
      </c>
      <c r="M25" s="11" t="s">
        <v>190</v>
      </c>
      <c r="N25" s="10"/>
      <c r="O25" s="14"/>
      <c r="P25" s="18">
        <v>100000000</v>
      </c>
      <c r="Q25" s="18">
        <v>141990000</v>
      </c>
      <c r="R25" s="91">
        <f t="shared" si="0"/>
        <v>41990000</v>
      </c>
      <c r="S25" s="10" t="s">
        <v>166</v>
      </c>
      <c r="T25" s="10" t="s">
        <v>166</v>
      </c>
      <c r="U25" s="14" t="s">
        <v>168</v>
      </c>
      <c r="V25" s="15"/>
      <c r="W25" s="10"/>
    </row>
    <row r="26" spans="1:23" ht="272.25" customHeight="1" thickBot="1">
      <c r="A26" s="5"/>
      <c r="B26" s="6"/>
      <c r="C26" s="6"/>
      <c r="D26" s="20" t="s">
        <v>51</v>
      </c>
      <c r="E26" s="21" t="s">
        <v>52</v>
      </c>
      <c r="F26" s="22" t="s">
        <v>143</v>
      </c>
      <c r="G26" s="10"/>
      <c r="H26" s="11" t="s">
        <v>174</v>
      </c>
      <c r="I26" s="11" t="s">
        <v>174</v>
      </c>
      <c r="J26" s="10" t="s">
        <v>211</v>
      </c>
      <c r="K26" s="10" t="s">
        <v>211</v>
      </c>
      <c r="L26" s="11" t="s">
        <v>191</v>
      </c>
      <c r="M26" s="11" t="s">
        <v>191</v>
      </c>
      <c r="N26" s="10"/>
      <c r="O26" s="14"/>
      <c r="P26" s="18">
        <v>100000000</v>
      </c>
      <c r="Q26" s="18">
        <v>100000000</v>
      </c>
      <c r="R26" s="19">
        <f t="shared" si="0"/>
        <v>0</v>
      </c>
      <c r="S26" s="10" t="s">
        <v>166</v>
      </c>
      <c r="T26" s="10" t="s">
        <v>166</v>
      </c>
      <c r="U26" s="14" t="s">
        <v>168</v>
      </c>
      <c r="V26" s="15"/>
      <c r="W26" s="10"/>
    </row>
    <row r="27" spans="1:23" ht="15.75" thickBot="1">
      <c r="A27" s="5"/>
      <c r="B27" s="6"/>
      <c r="C27" s="6"/>
      <c r="D27" s="115" t="s">
        <v>53</v>
      </c>
      <c r="E27" s="116" t="s">
        <v>54</v>
      </c>
      <c r="F27" s="117"/>
      <c r="G27" s="104"/>
      <c r="H27" s="117"/>
      <c r="I27" s="117"/>
      <c r="J27" s="104"/>
      <c r="K27" s="104"/>
      <c r="L27" s="110"/>
      <c r="M27" s="110"/>
      <c r="N27" s="110"/>
      <c r="O27" s="105"/>
      <c r="P27" s="111">
        <f>SUM(P30:P32)</f>
        <v>150000000</v>
      </c>
      <c r="Q27" s="111">
        <f>SUM(Q30:Q32)</f>
        <v>500000000</v>
      </c>
      <c r="R27" s="113">
        <v>350000000</v>
      </c>
      <c r="S27" s="104"/>
      <c r="T27" s="104"/>
      <c r="U27" s="105" t="s">
        <v>168</v>
      </c>
      <c r="V27" s="100"/>
      <c r="W27" s="107"/>
    </row>
    <row r="28" spans="1:23" ht="15.75" thickBot="1">
      <c r="A28" s="5"/>
      <c r="B28" s="6"/>
      <c r="C28" s="6"/>
      <c r="D28" s="115"/>
      <c r="E28" s="116"/>
      <c r="F28" s="117"/>
      <c r="G28" s="104"/>
      <c r="H28" s="117"/>
      <c r="I28" s="117"/>
      <c r="J28" s="104"/>
      <c r="K28" s="104"/>
      <c r="L28" s="110"/>
      <c r="M28" s="110"/>
      <c r="N28" s="110"/>
      <c r="O28" s="105"/>
      <c r="P28" s="112"/>
      <c r="Q28" s="112"/>
      <c r="R28" s="113"/>
      <c r="S28" s="104"/>
      <c r="T28" s="104"/>
      <c r="U28" s="105"/>
      <c r="V28" s="106"/>
      <c r="W28" s="108"/>
    </row>
    <row r="29" spans="1:23" ht="15.75" thickBot="1">
      <c r="A29" s="5"/>
      <c r="B29" s="6"/>
      <c r="C29" s="6"/>
      <c r="D29" s="115"/>
      <c r="E29" s="116"/>
      <c r="F29" s="117"/>
      <c r="G29" s="104"/>
      <c r="H29" s="117"/>
      <c r="I29" s="117"/>
      <c r="J29" s="104"/>
      <c r="K29" s="104"/>
      <c r="L29" s="110"/>
      <c r="M29" s="110"/>
      <c r="N29" s="110"/>
      <c r="O29" s="105"/>
      <c r="P29" s="112"/>
      <c r="Q29" s="112"/>
      <c r="R29" s="113"/>
      <c r="S29" s="104"/>
      <c r="T29" s="104"/>
      <c r="U29" s="105"/>
      <c r="V29" s="101"/>
      <c r="W29" s="109"/>
    </row>
    <row r="30" spans="1:23" s="24" customFormat="1" ht="240.75" customHeight="1" thickBot="1">
      <c r="A30" s="5"/>
      <c r="B30" s="6"/>
      <c r="C30" s="6"/>
      <c r="D30" s="20" t="s">
        <v>55</v>
      </c>
      <c r="E30" s="21" t="s">
        <v>56</v>
      </c>
      <c r="F30" s="22" t="s">
        <v>138</v>
      </c>
      <c r="G30" s="10"/>
      <c r="H30" s="15" t="s">
        <v>174</v>
      </c>
      <c r="I30" s="15" t="s">
        <v>174</v>
      </c>
      <c r="J30" s="10"/>
      <c r="K30" s="10"/>
      <c r="L30" s="11" t="s">
        <v>192</v>
      </c>
      <c r="M30" s="11" t="s">
        <v>192</v>
      </c>
      <c r="N30" s="10"/>
      <c r="O30" s="14"/>
      <c r="P30" s="18">
        <v>50000000</v>
      </c>
      <c r="Q30" s="18">
        <v>400000000</v>
      </c>
      <c r="R30" s="19">
        <f t="shared" ref="R30:R40" si="1">Q30-P30</f>
        <v>350000000</v>
      </c>
      <c r="S30" s="10" t="s">
        <v>166</v>
      </c>
      <c r="T30" s="10" t="s">
        <v>166</v>
      </c>
      <c r="U30" s="14" t="s">
        <v>168</v>
      </c>
      <c r="V30" s="15"/>
      <c r="W30" s="10"/>
    </row>
    <row r="31" spans="1:23" ht="72.75" customHeight="1" thickBot="1">
      <c r="A31" s="5"/>
      <c r="B31" s="6"/>
      <c r="C31" s="6"/>
      <c r="D31" s="20" t="s">
        <v>57</v>
      </c>
      <c r="E31" s="21" t="s">
        <v>58</v>
      </c>
      <c r="F31" s="22" t="s">
        <v>139</v>
      </c>
      <c r="G31" s="10"/>
      <c r="H31" s="15" t="s">
        <v>174</v>
      </c>
      <c r="I31" s="15" t="s">
        <v>174</v>
      </c>
      <c r="J31" s="10"/>
      <c r="K31" s="10"/>
      <c r="L31" s="11" t="s">
        <v>192</v>
      </c>
      <c r="M31" s="11" t="s">
        <v>192</v>
      </c>
      <c r="N31" s="10"/>
      <c r="O31" s="14"/>
      <c r="P31" s="18">
        <v>50000000</v>
      </c>
      <c r="Q31" s="18">
        <v>50000000</v>
      </c>
      <c r="R31" s="19">
        <f t="shared" si="1"/>
        <v>0</v>
      </c>
      <c r="S31" s="10" t="s">
        <v>166</v>
      </c>
      <c r="T31" s="10" t="s">
        <v>166</v>
      </c>
      <c r="U31" s="14" t="s">
        <v>168</v>
      </c>
      <c r="V31" s="15"/>
      <c r="W31" s="10"/>
    </row>
    <row r="32" spans="1:23" ht="213.75" customHeight="1" thickBot="1">
      <c r="A32" s="5"/>
      <c r="B32" s="6"/>
      <c r="C32" s="6"/>
      <c r="D32" s="20" t="s">
        <v>59</v>
      </c>
      <c r="E32" s="21" t="s">
        <v>60</v>
      </c>
      <c r="F32" s="22" t="s">
        <v>140</v>
      </c>
      <c r="G32" s="10"/>
      <c r="H32" s="15" t="s">
        <v>173</v>
      </c>
      <c r="I32" s="15" t="s">
        <v>173</v>
      </c>
      <c r="J32" s="10"/>
      <c r="K32" s="10"/>
      <c r="L32" s="48"/>
      <c r="M32" s="48"/>
      <c r="N32" s="10"/>
      <c r="O32" s="14"/>
      <c r="P32" s="18">
        <v>50000000</v>
      </c>
      <c r="Q32" s="18">
        <v>50000000</v>
      </c>
      <c r="R32" s="19">
        <f t="shared" si="1"/>
        <v>0</v>
      </c>
      <c r="S32" s="10" t="s">
        <v>166</v>
      </c>
      <c r="T32" s="10" t="s">
        <v>166</v>
      </c>
      <c r="U32" s="14" t="s">
        <v>168</v>
      </c>
      <c r="V32" s="15"/>
      <c r="W32" s="10"/>
    </row>
    <row r="33" spans="1:23" ht="105.75" customHeight="1" thickBot="1">
      <c r="A33" s="5"/>
      <c r="B33" s="71"/>
      <c r="C33" s="5"/>
      <c r="D33" s="46" t="s">
        <v>61</v>
      </c>
      <c r="E33" s="49" t="s">
        <v>62</v>
      </c>
      <c r="F33" s="15"/>
      <c r="G33" s="10"/>
      <c r="H33" s="15"/>
      <c r="I33" s="15"/>
      <c r="J33" s="10"/>
      <c r="K33" s="10"/>
      <c r="L33" s="11" t="s">
        <v>192</v>
      </c>
      <c r="M33" s="11" t="s">
        <v>192</v>
      </c>
      <c r="N33" s="10"/>
      <c r="O33" s="14"/>
      <c r="P33" s="50">
        <f>SUM(P34:P40)</f>
        <v>9090000000</v>
      </c>
      <c r="Q33" s="50">
        <f>SUM(Q34:Q40)</f>
        <v>9984121000</v>
      </c>
      <c r="R33" s="23">
        <f>Q33-P33</f>
        <v>894121000</v>
      </c>
      <c r="S33" s="10" t="s">
        <v>166</v>
      </c>
      <c r="T33" s="10" t="s">
        <v>166</v>
      </c>
      <c r="U33" s="14" t="s">
        <v>168</v>
      </c>
      <c r="V33" s="15"/>
      <c r="W33" s="10"/>
    </row>
    <row r="34" spans="1:23" ht="238.5" customHeight="1" thickBot="1">
      <c r="A34" s="5"/>
      <c r="B34" s="71"/>
      <c r="C34" s="72"/>
      <c r="D34" s="20" t="s">
        <v>63</v>
      </c>
      <c r="E34" s="21" t="s">
        <v>64</v>
      </c>
      <c r="F34" s="22" t="s">
        <v>144</v>
      </c>
      <c r="G34" s="10"/>
      <c r="H34" s="11" t="s">
        <v>177</v>
      </c>
      <c r="I34" s="11" t="s">
        <v>177</v>
      </c>
      <c r="J34" s="10"/>
      <c r="K34" s="10"/>
      <c r="L34" s="11" t="s">
        <v>193</v>
      </c>
      <c r="M34" s="11" t="s">
        <v>193</v>
      </c>
      <c r="N34" s="10"/>
      <c r="O34" s="14"/>
      <c r="P34" s="18">
        <v>150000000</v>
      </c>
      <c r="Q34" s="18">
        <v>150000000</v>
      </c>
      <c r="R34" s="19">
        <f t="shared" si="1"/>
        <v>0</v>
      </c>
      <c r="S34" s="10" t="s">
        <v>166</v>
      </c>
      <c r="T34" s="10" t="s">
        <v>166</v>
      </c>
      <c r="U34" s="14" t="s">
        <v>168</v>
      </c>
      <c r="V34" s="15"/>
      <c r="W34" s="10"/>
    </row>
    <row r="35" spans="1:23" ht="318" customHeight="1" thickBot="1">
      <c r="A35" s="5"/>
      <c r="B35" s="71"/>
      <c r="C35" s="5"/>
      <c r="D35" s="20" t="s">
        <v>65</v>
      </c>
      <c r="E35" s="21" t="s">
        <v>66</v>
      </c>
      <c r="F35" s="22" t="s">
        <v>145</v>
      </c>
      <c r="G35" s="10"/>
      <c r="H35" s="11" t="s">
        <v>177</v>
      </c>
      <c r="I35" s="11" t="s">
        <v>177</v>
      </c>
      <c r="J35" s="10"/>
      <c r="K35" s="10"/>
      <c r="L35" s="11" t="s">
        <v>190</v>
      </c>
      <c r="M35" s="11" t="s">
        <v>190</v>
      </c>
      <c r="N35" s="10"/>
      <c r="O35" s="14"/>
      <c r="P35" s="18">
        <v>200000000</v>
      </c>
      <c r="Q35" s="18">
        <v>220000000</v>
      </c>
      <c r="R35" s="91">
        <f t="shared" si="1"/>
        <v>20000000</v>
      </c>
      <c r="S35" s="10" t="s">
        <v>166</v>
      </c>
      <c r="T35" s="10" t="s">
        <v>166</v>
      </c>
      <c r="U35" s="14" t="s">
        <v>168</v>
      </c>
      <c r="V35" s="15"/>
      <c r="W35" s="10"/>
    </row>
    <row r="36" spans="1:23" ht="126.75" customHeight="1" thickBot="1">
      <c r="A36" s="5"/>
      <c r="B36" s="71"/>
      <c r="C36" s="5"/>
      <c r="D36" s="20" t="s">
        <v>67</v>
      </c>
      <c r="E36" s="21" t="s">
        <v>68</v>
      </c>
      <c r="F36" s="22" t="s">
        <v>146</v>
      </c>
      <c r="G36" s="10"/>
      <c r="H36" s="11" t="s">
        <v>178</v>
      </c>
      <c r="I36" s="11" t="s">
        <v>178</v>
      </c>
      <c r="J36" s="10"/>
      <c r="K36" s="10"/>
      <c r="L36" s="11" t="s">
        <v>194</v>
      </c>
      <c r="M36" s="11" t="s">
        <v>194</v>
      </c>
      <c r="N36" s="10"/>
      <c r="O36" s="14"/>
      <c r="P36" s="18">
        <v>150000000</v>
      </c>
      <c r="Q36" s="18">
        <v>150000000</v>
      </c>
      <c r="R36" s="19">
        <f t="shared" si="1"/>
        <v>0</v>
      </c>
      <c r="S36" s="10" t="s">
        <v>166</v>
      </c>
      <c r="T36" s="10" t="s">
        <v>166</v>
      </c>
      <c r="U36" s="14" t="s">
        <v>168</v>
      </c>
      <c r="V36" s="15"/>
      <c r="W36" s="10"/>
    </row>
    <row r="37" spans="1:23" s="4" customFormat="1" ht="108.75" customHeight="1" thickBot="1">
      <c r="A37" s="5"/>
      <c r="B37" s="71"/>
      <c r="C37" s="5"/>
      <c r="D37" s="20" t="s">
        <v>69</v>
      </c>
      <c r="E37" s="20" t="s">
        <v>70</v>
      </c>
      <c r="F37" s="22" t="s">
        <v>147</v>
      </c>
      <c r="G37" s="10"/>
      <c r="H37" s="11" t="s">
        <v>178</v>
      </c>
      <c r="I37" s="11" t="s">
        <v>178</v>
      </c>
      <c r="J37" s="10"/>
      <c r="K37" s="10"/>
      <c r="L37" s="11" t="s">
        <v>190</v>
      </c>
      <c r="M37" s="11" t="s">
        <v>190</v>
      </c>
      <c r="N37" s="10"/>
      <c r="O37" s="14"/>
      <c r="P37" s="18">
        <v>200000000</v>
      </c>
      <c r="Q37" s="18">
        <v>72000000</v>
      </c>
      <c r="R37" s="19">
        <f t="shared" si="1"/>
        <v>-128000000</v>
      </c>
      <c r="S37" s="10" t="s">
        <v>166</v>
      </c>
      <c r="T37" s="10" t="s">
        <v>166</v>
      </c>
      <c r="U37" s="14" t="s">
        <v>168</v>
      </c>
      <c r="V37" s="15"/>
      <c r="W37" s="10"/>
    </row>
    <row r="38" spans="1:23" s="24" customFormat="1" ht="210" customHeight="1" thickBot="1">
      <c r="A38" s="5"/>
      <c r="B38" s="71"/>
      <c r="C38" s="5"/>
      <c r="D38" s="20" t="s">
        <v>71</v>
      </c>
      <c r="E38" s="21" t="s">
        <v>72</v>
      </c>
      <c r="F38" s="22" t="s">
        <v>148</v>
      </c>
      <c r="G38" s="10"/>
      <c r="H38" s="11" t="s">
        <v>178</v>
      </c>
      <c r="I38" s="11" t="s">
        <v>178</v>
      </c>
      <c r="J38" s="10"/>
      <c r="K38" s="10"/>
      <c r="L38" s="11" t="s">
        <v>195</v>
      </c>
      <c r="M38" s="11" t="s">
        <v>195</v>
      </c>
      <c r="N38" s="10"/>
      <c r="O38" s="14"/>
      <c r="P38" s="18">
        <v>6390000000</v>
      </c>
      <c r="Q38" s="18">
        <v>7833841000</v>
      </c>
      <c r="R38" s="91">
        <f>Q38-P38</f>
        <v>1443841000</v>
      </c>
      <c r="S38" s="10" t="s">
        <v>166</v>
      </c>
      <c r="T38" s="10" t="s">
        <v>166</v>
      </c>
      <c r="U38" s="14" t="s">
        <v>168</v>
      </c>
      <c r="V38" s="15"/>
      <c r="W38" s="10"/>
    </row>
    <row r="39" spans="1:23" ht="135" customHeight="1" thickBot="1">
      <c r="A39" s="5"/>
      <c r="B39" s="71"/>
      <c r="C39" s="5"/>
      <c r="D39" s="20" t="s">
        <v>73</v>
      </c>
      <c r="E39" s="21" t="s">
        <v>74</v>
      </c>
      <c r="F39" s="22" t="s">
        <v>149</v>
      </c>
      <c r="G39" s="10"/>
      <c r="H39" s="11" t="s">
        <v>178</v>
      </c>
      <c r="I39" s="11" t="s">
        <v>178</v>
      </c>
      <c r="J39" s="10"/>
      <c r="K39" s="10"/>
      <c r="L39" s="51" t="s">
        <v>196</v>
      </c>
      <c r="M39" s="51" t="s">
        <v>196</v>
      </c>
      <c r="N39" s="10"/>
      <c r="O39" s="14"/>
      <c r="P39" s="18">
        <v>2000000000</v>
      </c>
      <c r="Q39" s="18">
        <v>558280000</v>
      </c>
      <c r="R39" s="91">
        <f>Q39-P39</f>
        <v>-1441720000</v>
      </c>
      <c r="S39" s="10" t="s">
        <v>166</v>
      </c>
      <c r="T39" s="10" t="s">
        <v>166</v>
      </c>
      <c r="U39" s="14" t="s">
        <v>168</v>
      </c>
      <c r="V39" s="15"/>
      <c r="W39" s="10"/>
    </row>
    <row r="40" spans="1:23" ht="149.25" customHeight="1" thickBot="1">
      <c r="A40" s="5"/>
      <c r="B40" s="71"/>
      <c r="C40" s="5"/>
      <c r="D40" s="52" t="s">
        <v>73</v>
      </c>
      <c r="E40" s="21" t="s">
        <v>75</v>
      </c>
      <c r="F40" s="53" t="s">
        <v>76</v>
      </c>
      <c r="G40" s="10"/>
      <c r="H40" s="11" t="s">
        <v>178</v>
      </c>
      <c r="I40" s="11" t="s">
        <v>178</v>
      </c>
      <c r="J40" s="10"/>
      <c r="K40" s="10"/>
      <c r="L40" s="15" t="s">
        <v>197</v>
      </c>
      <c r="M40" s="15" t="s">
        <v>197</v>
      </c>
      <c r="N40" s="10"/>
      <c r="O40" s="14"/>
      <c r="P40" s="18">
        <v>0</v>
      </c>
      <c r="Q40" s="18">
        <v>1000000000</v>
      </c>
      <c r="R40" s="19">
        <f t="shared" si="1"/>
        <v>1000000000</v>
      </c>
      <c r="S40" s="10" t="s">
        <v>212</v>
      </c>
      <c r="T40" s="10" t="s">
        <v>167</v>
      </c>
      <c r="U40" s="14" t="s">
        <v>168</v>
      </c>
      <c r="V40" s="15"/>
      <c r="W40" s="10"/>
    </row>
    <row r="41" spans="1:23" ht="60.75" customHeight="1" thickBot="1">
      <c r="A41" s="5"/>
      <c r="B41" s="71"/>
      <c r="C41" s="5"/>
      <c r="D41" s="54" t="s">
        <v>77</v>
      </c>
      <c r="E41" s="49" t="s">
        <v>78</v>
      </c>
      <c r="F41" s="15"/>
      <c r="G41" s="10"/>
      <c r="H41" s="15"/>
      <c r="I41" s="15"/>
      <c r="J41" s="10"/>
      <c r="K41" s="10"/>
      <c r="L41" s="14"/>
      <c r="M41" s="14"/>
      <c r="N41" s="10"/>
      <c r="O41" s="14"/>
      <c r="P41" s="55">
        <f>SUM(P42:P65)</f>
        <v>2405500000</v>
      </c>
      <c r="Q41" s="55">
        <f>SUM(Q42:Q65)</f>
        <v>2961790000</v>
      </c>
      <c r="R41" s="77">
        <f>Q41-P41</f>
        <v>556290000</v>
      </c>
      <c r="S41" s="10" t="s">
        <v>166</v>
      </c>
      <c r="T41" s="10" t="s">
        <v>166</v>
      </c>
      <c r="U41" s="14"/>
      <c r="V41" s="15"/>
      <c r="W41" s="10"/>
    </row>
    <row r="42" spans="1:23" ht="58.5" customHeight="1" thickBot="1">
      <c r="A42" s="5"/>
      <c r="B42" s="71"/>
      <c r="C42" s="5"/>
      <c r="D42" s="56" t="s">
        <v>79</v>
      </c>
      <c r="E42" s="57" t="s">
        <v>80</v>
      </c>
      <c r="F42" s="58" t="s">
        <v>81</v>
      </c>
      <c r="G42" s="10"/>
      <c r="H42" s="59" t="s">
        <v>179</v>
      </c>
      <c r="I42" s="59" t="s">
        <v>179</v>
      </c>
      <c r="J42" s="10"/>
      <c r="K42" s="10"/>
      <c r="L42" s="60" t="s">
        <v>198</v>
      </c>
      <c r="M42" s="60" t="s">
        <v>198</v>
      </c>
      <c r="N42" s="10"/>
      <c r="O42" s="14"/>
      <c r="P42" s="25">
        <v>3000000</v>
      </c>
      <c r="Q42" s="25">
        <v>3000000</v>
      </c>
      <c r="R42" s="13">
        <f t="shared" ref="R42:R51" si="2">Q42-P42</f>
        <v>0</v>
      </c>
      <c r="S42" s="10" t="s">
        <v>166</v>
      </c>
      <c r="T42" s="10" t="s">
        <v>166</v>
      </c>
      <c r="U42" s="14" t="s">
        <v>168</v>
      </c>
      <c r="V42" s="15"/>
      <c r="W42" s="10"/>
    </row>
    <row r="43" spans="1:23" ht="96" customHeight="1" thickBot="1">
      <c r="A43" s="5"/>
      <c r="B43" s="71"/>
      <c r="C43" s="5"/>
      <c r="D43" s="20"/>
      <c r="E43" s="21"/>
      <c r="F43" s="58" t="s">
        <v>82</v>
      </c>
      <c r="G43" s="10"/>
      <c r="H43" s="59" t="s">
        <v>180</v>
      </c>
      <c r="I43" s="59" t="s">
        <v>180</v>
      </c>
      <c r="J43" s="10"/>
      <c r="K43" s="10"/>
      <c r="L43" s="60" t="s">
        <v>198</v>
      </c>
      <c r="M43" s="60" t="s">
        <v>198</v>
      </c>
      <c r="N43" s="10"/>
      <c r="O43" s="14"/>
      <c r="P43" s="25">
        <v>247000000</v>
      </c>
      <c r="Q43" s="25">
        <v>247000000</v>
      </c>
      <c r="R43" s="13">
        <f t="shared" si="2"/>
        <v>0</v>
      </c>
      <c r="S43" s="10" t="s">
        <v>166</v>
      </c>
      <c r="T43" s="10" t="s">
        <v>166</v>
      </c>
      <c r="U43" s="14" t="s">
        <v>168</v>
      </c>
      <c r="V43" s="15"/>
      <c r="W43" s="10"/>
    </row>
    <row r="44" spans="1:23" ht="105.75" thickBot="1">
      <c r="A44" s="5"/>
      <c r="B44" s="71"/>
      <c r="C44" s="5"/>
      <c r="D44" s="20"/>
      <c r="E44" s="21"/>
      <c r="F44" s="58" t="s">
        <v>83</v>
      </c>
      <c r="G44" s="10"/>
      <c r="H44" s="59" t="s">
        <v>180</v>
      </c>
      <c r="I44" s="59" t="s">
        <v>180</v>
      </c>
      <c r="J44" s="10"/>
      <c r="K44" s="10"/>
      <c r="L44" s="60" t="s">
        <v>198</v>
      </c>
      <c r="M44" s="60" t="s">
        <v>198</v>
      </c>
      <c r="N44" s="10"/>
      <c r="O44" s="14"/>
      <c r="P44" s="25">
        <v>75000000</v>
      </c>
      <c r="Q44" s="25">
        <v>75000000</v>
      </c>
      <c r="R44" s="13">
        <f t="shared" si="2"/>
        <v>0</v>
      </c>
      <c r="S44" s="10" t="s">
        <v>166</v>
      </c>
      <c r="T44" s="10" t="s">
        <v>166</v>
      </c>
      <c r="U44" s="14" t="s">
        <v>168</v>
      </c>
      <c r="V44" s="15"/>
      <c r="W44" s="10"/>
    </row>
    <row r="45" spans="1:23" ht="75.75" customHeight="1" thickBot="1">
      <c r="A45" s="5"/>
      <c r="B45" s="71"/>
      <c r="C45" s="5"/>
      <c r="D45" s="20"/>
      <c r="E45" s="21"/>
      <c r="F45" s="58" t="s">
        <v>84</v>
      </c>
      <c r="G45" s="10"/>
      <c r="H45" s="59" t="s">
        <v>180</v>
      </c>
      <c r="I45" s="59" t="s">
        <v>180</v>
      </c>
      <c r="J45" s="10"/>
      <c r="K45" s="10"/>
      <c r="L45" s="60" t="s">
        <v>198</v>
      </c>
      <c r="M45" s="60" t="s">
        <v>198</v>
      </c>
      <c r="N45" s="10"/>
      <c r="O45" s="14"/>
      <c r="P45" s="25">
        <v>100000000</v>
      </c>
      <c r="Q45" s="25">
        <v>100000000</v>
      </c>
      <c r="R45" s="13">
        <f t="shared" si="2"/>
        <v>0</v>
      </c>
      <c r="S45" s="10" t="s">
        <v>166</v>
      </c>
      <c r="T45" s="10" t="s">
        <v>166</v>
      </c>
      <c r="U45" s="14" t="s">
        <v>168</v>
      </c>
      <c r="V45" s="15"/>
      <c r="W45" s="10"/>
    </row>
    <row r="46" spans="1:23" ht="51" customHeight="1" thickBot="1">
      <c r="A46" s="5"/>
      <c r="B46" s="71"/>
      <c r="C46" s="5"/>
      <c r="D46" s="20"/>
      <c r="E46" s="21"/>
      <c r="F46" s="58" t="s">
        <v>85</v>
      </c>
      <c r="G46" s="10"/>
      <c r="H46" s="59" t="s">
        <v>180</v>
      </c>
      <c r="I46" s="59" t="s">
        <v>180</v>
      </c>
      <c r="J46" s="10"/>
      <c r="K46" s="10"/>
      <c r="L46" s="60" t="s">
        <v>198</v>
      </c>
      <c r="M46" s="60" t="s">
        <v>198</v>
      </c>
      <c r="N46" s="10"/>
      <c r="O46" s="14"/>
      <c r="P46" s="25">
        <v>50000000</v>
      </c>
      <c r="Q46" s="25">
        <v>50000000</v>
      </c>
      <c r="R46" s="13">
        <f t="shared" si="2"/>
        <v>0</v>
      </c>
      <c r="S46" s="10" t="s">
        <v>166</v>
      </c>
      <c r="T46" s="10" t="s">
        <v>166</v>
      </c>
      <c r="U46" s="14" t="s">
        <v>168</v>
      </c>
      <c r="V46" s="15"/>
      <c r="W46" s="10"/>
    </row>
    <row r="47" spans="1:23" ht="105.75" customHeight="1" thickBot="1">
      <c r="A47" s="5"/>
      <c r="B47" s="71"/>
      <c r="C47" s="5"/>
      <c r="D47" s="20"/>
      <c r="E47" s="21"/>
      <c r="F47" s="58" t="s">
        <v>86</v>
      </c>
      <c r="G47" s="10"/>
      <c r="H47" s="59" t="s">
        <v>180</v>
      </c>
      <c r="I47" s="59" t="s">
        <v>180</v>
      </c>
      <c r="J47" s="10"/>
      <c r="K47" s="10"/>
      <c r="L47" s="60" t="s">
        <v>198</v>
      </c>
      <c r="M47" s="60" t="s">
        <v>198</v>
      </c>
      <c r="N47" s="10"/>
      <c r="O47" s="14"/>
      <c r="P47" s="25">
        <v>50000000</v>
      </c>
      <c r="Q47" s="25">
        <v>50000000</v>
      </c>
      <c r="R47" s="13">
        <f t="shared" si="2"/>
        <v>0</v>
      </c>
      <c r="S47" s="10" t="s">
        <v>166</v>
      </c>
      <c r="T47" s="10" t="s">
        <v>166</v>
      </c>
      <c r="U47" s="14" t="s">
        <v>168</v>
      </c>
      <c r="V47" s="15"/>
      <c r="W47" s="10"/>
    </row>
    <row r="48" spans="1:23" ht="90.75" customHeight="1" thickBot="1">
      <c r="A48" s="5"/>
      <c r="B48" s="71"/>
      <c r="C48" s="5"/>
      <c r="D48" s="20"/>
      <c r="E48" s="21"/>
      <c r="F48" s="58" t="s">
        <v>87</v>
      </c>
      <c r="G48" s="10"/>
      <c r="H48" s="59" t="s">
        <v>175</v>
      </c>
      <c r="I48" s="59" t="s">
        <v>175</v>
      </c>
      <c r="J48" s="10"/>
      <c r="K48" s="10"/>
      <c r="L48" s="60" t="s">
        <v>198</v>
      </c>
      <c r="M48" s="60" t="s">
        <v>198</v>
      </c>
      <c r="N48" s="10"/>
      <c r="O48" s="14"/>
      <c r="P48" s="25">
        <v>10000000</v>
      </c>
      <c r="Q48" s="25">
        <v>10000000</v>
      </c>
      <c r="R48" s="13">
        <f t="shared" si="2"/>
        <v>0</v>
      </c>
      <c r="S48" s="10" t="s">
        <v>166</v>
      </c>
      <c r="T48" s="10" t="s">
        <v>166</v>
      </c>
      <c r="U48" s="14" t="s">
        <v>168</v>
      </c>
      <c r="V48" s="15"/>
      <c r="W48" s="10"/>
    </row>
    <row r="49" spans="1:24" ht="105.75" customHeight="1" thickBot="1">
      <c r="A49" s="5"/>
      <c r="B49" s="71"/>
      <c r="C49" s="5"/>
      <c r="D49" s="20"/>
      <c r="E49" s="21"/>
      <c r="F49" s="58" t="s">
        <v>88</v>
      </c>
      <c r="G49" s="10"/>
      <c r="H49" s="59" t="s">
        <v>180</v>
      </c>
      <c r="I49" s="59" t="s">
        <v>180</v>
      </c>
      <c r="J49" s="10"/>
      <c r="K49" s="10"/>
      <c r="L49" s="60" t="s">
        <v>198</v>
      </c>
      <c r="M49" s="60" t="s">
        <v>198</v>
      </c>
      <c r="N49" s="10"/>
      <c r="O49" s="14"/>
      <c r="P49" s="25">
        <v>45000000</v>
      </c>
      <c r="Q49" s="25">
        <v>45000000</v>
      </c>
      <c r="R49" s="13">
        <f t="shared" si="2"/>
        <v>0</v>
      </c>
      <c r="S49" s="10" t="s">
        <v>166</v>
      </c>
      <c r="T49" s="10" t="s">
        <v>166</v>
      </c>
      <c r="U49" s="14" t="s">
        <v>168</v>
      </c>
      <c r="V49" s="15"/>
      <c r="W49" s="10"/>
    </row>
    <row r="50" spans="1:24" ht="105.75" customHeight="1" thickBot="1">
      <c r="A50" s="5"/>
      <c r="B50" s="71"/>
      <c r="C50" s="5"/>
      <c r="D50" s="20"/>
      <c r="E50" s="21"/>
      <c r="F50" s="58" t="s">
        <v>89</v>
      </c>
      <c r="G50" s="10"/>
      <c r="H50" s="59" t="s">
        <v>180</v>
      </c>
      <c r="I50" s="59" t="s">
        <v>180</v>
      </c>
      <c r="J50" s="10"/>
      <c r="K50" s="10"/>
      <c r="L50" s="60" t="s">
        <v>198</v>
      </c>
      <c r="M50" s="60" t="s">
        <v>198</v>
      </c>
      <c r="N50" s="10"/>
      <c r="O50" s="14"/>
      <c r="P50" s="25">
        <v>75000000</v>
      </c>
      <c r="Q50" s="25">
        <v>75000000</v>
      </c>
      <c r="R50" s="13">
        <f t="shared" si="2"/>
        <v>0</v>
      </c>
      <c r="S50" s="10" t="s">
        <v>166</v>
      </c>
      <c r="T50" s="10" t="s">
        <v>166</v>
      </c>
      <c r="U50" s="14" t="s">
        <v>168</v>
      </c>
      <c r="V50" s="15"/>
      <c r="W50" s="10"/>
    </row>
    <row r="51" spans="1:24" ht="75.75" customHeight="1" thickBot="1">
      <c r="A51" s="5"/>
      <c r="B51" s="71"/>
      <c r="C51" s="5"/>
      <c r="D51" s="20"/>
      <c r="E51" s="21"/>
      <c r="F51" s="58" t="s">
        <v>90</v>
      </c>
      <c r="G51" s="10"/>
      <c r="H51" s="59" t="s">
        <v>175</v>
      </c>
      <c r="I51" s="59" t="s">
        <v>175</v>
      </c>
      <c r="J51" s="10"/>
      <c r="K51" s="10"/>
      <c r="L51" s="60" t="s">
        <v>198</v>
      </c>
      <c r="M51" s="60" t="s">
        <v>198</v>
      </c>
      <c r="N51" s="10"/>
      <c r="O51" s="14"/>
      <c r="P51" s="25">
        <v>10000000</v>
      </c>
      <c r="Q51" s="25">
        <v>15000000</v>
      </c>
      <c r="R51" s="61">
        <f t="shared" si="2"/>
        <v>5000000</v>
      </c>
      <c r="S51" s="10" t="s">
        <v>166</v>
      </c>
      <c r="T51" s="10" t="s">
        <v>166</v>
      </c>
      <c r="U51" s="14" t="s">
        <v>168</v>
      </c>
      <c r="V51" s="15"/>
      <c r="W51" s="10"/>
    </row>
    <row r="52" spans="1:24" s="4" customFormat="1" ht="90.75" customHeight="1" thickBot="1">
      <c r="A52" s="5"/>
      <c r="B52" s="71"/>
      <c r="C52" s="5"/>
      <c r="D52" s="56" t="s">
        <v>91</v>
      </c>
      <c r="E52" s="57" t="s">
        <v>92</v>
      </c>
      <c r="F52" s="57" t="s">
        <v>93</v>
      </c>
      <c r="G52" s="10"/>
      <c r="H52" s="59" t="s">
        <v>172</v>
      </c>
      <c r="I52" s="59" t="s">
        <v>172</v>
      </c>
      <c r="J52" s="10"/>
      <c r="K52" s="10"/>
      <c r="L52" s="60" t="s">
        <v>198</v>
      </c>
      <c r="M52" s="60" t="s">
        <v>198</v>
      </c>
      <c r="N52" s="10"/>
      <c r="O52" s="14"/>
      <c r="P52" s="25">
        <v>100000000</v>
      </c>
      <c r="Q52" s="25">
        <v>123210000</v>
      </c>
      <c r="R52" s="91">
        <f t="shared" ref="R52:R61" si="3">Q52-P52</f>
        <v>23210000</v>
      </c>
      <c r="S52" s="10" t="s">
        <v>166</v>
      </c>
      <c r="T52" s="10" t="s">
        <v>166</v>
      </c>
      <c r="U52" s="14" t="s">
        <v>168</v>
      </c>
      <c r="V52" s="15"/>
      <c r="W52" s="10"/>
    </row>
    <row r="53" spans="1:24" ht="60.75" customHeight="1" thickBot="1">
      <c r="A53" s="5"/>
      <c r="B53" s="71"/>
      <c r="C53" s="5"/>
      <c r="D53" s="20"/>
      <c r="E53" s="21"/>
      <c r="F53" s="57" t="s">
        <v>94</v>
      </c>
      <c r="G53" s="10"/>
      <c r="H53" s="59" t="s">
        <v>172</v>
      </c>
      <c r="I53" s="59" t="s">
        <v>172</v>
      </c>
      <c r="J53" s="10"/>
      <c r="K53" s="10"/>
      <c r="L53" s="60" t="s">
        <v>198</v>
      </c>
      <c r="M53" s="60" t="s">
        <v>198</v>
      </c>
      <c r="N53" s="10"/>
      <c r="O53" s="14"/>
      <c r="P53" s="25">
        <v>100000000</v>
      </c>
      <c r="Q53" s="25">
        <v>135000000</v>
      </c>
      <c r="R53" s="91">
        <f t="shared" si="3"/>
        <v>35000000</v>
      </c>
      <c r="S53" s="10" t="s">
        <v>166</v>
      </c>
      <c r="T53" s="10" t="s">
        <v>166</v>
      </c>
      <c r="U53" s="14" t="s">
        <v>168</v>
      </c>
      <c r="V53" s="15"/>
      <c r="W53" s="10"/>
    </row>
    <row r="54" spans="1:24" ht="60.75" customHeight="1" thickBot="1">
      <c r="A54" s="5"/>
      <c r="B54" s="71"/>
      <c r="C54" s="5"/>
      <c r="D54" s="20"/>
      <c r="E54" s="21"/>
      <c r="F54" s="57" t="s">
        <v>95</v>
      </c>
      <c r="G54" s="10"/>
      <c r="H54" s="59" t="s">
        <v>172</v>
      </c>
      <c r="I54" s="59" t="s">
        <v>172</v>
      </c>
      <c r="J54" s="10"/>
      <c r="K54" s="10"/>
      <c r="L54" s="60" t="s">
        <v>198</v>
      </c>
      <c r="M54" s="60" t="s">
        <v>198</v>
      </c>
      <c r="N54" s="10"/>
      <c r="O54" s="14"/>
      <c r="P54" s="25">
        <v>150000000</v>
      </c>
      <c r="Q54" s="25">
        <v>150000000</v>
      </c>
      <c r="R54" s="13">
        <f t="shared" si="3"/>
        <v>0</v>
      </c>
      <c r="S54" s="10" t="s">
        <v>166</v>
      </c>
      <c r="T54" s="10" t="s">
        <v>166</v>
      </c>
      <c r="U54" s="14" t="s">
        <v>168</v>
      </c>
      <c r="V54" s="15"/>
      <c r="W54" s="10"/>
    </row>
    <row r="55" spans="1:24" ht="70.5" customHeight="1" thickBot="1">
      <c r="A55" s="5"/>
      <c r="B55" s="71"/>
      <c r="C55" s="5"/>
      <c r="D55" s="20"/>
      <c r="E55" s="21"/>
      <c r="F55" s="57" t="s">
        <v>96</v>
      </c>
      <c r="G55" s="10"/>
      <c r="H55" s="59" t="s">
        <v>172</v>
      </c>
      <c r="I55" s="59" t="s">
        <v>172</v>
      </c>
      <c r="J55" s="10"/>
      <c r="K55" s="10"/>
      <c r="L55" s="60" t="s">
        <v>198</v>
      </c>
      <c r="M55" s="60" t="s">
        <v>198</v>
      </c>
      <c r="N55" s="10"/>
      <c r="O55" s="14"/>
      <c r="P55" s="25">
        <v>0</v>
      </c>
      <c r="Q55" s="25">
        <v>0</v>
      </c>
      <c r="R55" s="13">
        <f t="shared" si="3"/>
        <v>0</v>
      </c>
      <c r="S55" s="10" t="s">
        <v>166</v>
      </c>
      <c r="T55" s="10" t="s">
        <v>166</v>
      </c>
      <c r="U55" s="14" t="s">
        <v>168</v>
      </c>
      <c r="V55" s="15"/>
      <c r="W55" s="10"/>
    </row>
    <row r="56" spans="1:24" ht="75.75" customHeight="1" thickBot="1">
      <c r="A56" s="5"/>
      <c r="B56" s="71"/>
      <c r="C56" s="5"/>
      <c r="D56" s="20"/>
      <c r="E56" s="21"/>
      <c r="F56" s="58" t="s">
        <v>97</v>
      </c>
      <c r="G56" s="10"/>
      <c r="H56" s="59" t="s">
        <v>172</v>
      </c>
      <c r="I56" s="59" t="s">
        <v>172</v>
      </c>
      <c r="J56" s="10"/>
      <c r="K56" s="10"/>
      <c r="L56" s="60" t="s">
        <v>198</v>
      </c>
      <c r="M56" s="60" t="s">
        <v>198</v>
      </c>
      <c r="N56" s="10"/>
      <c r="O56" s="14"/>
      <c r="P56" s="25">
        <v>450000000</v>
      </c>
      <c r="Q56" s="25">
        <v>450000000</v>
      </c>
      <c r="R56" s="13">
        <f t="shared" si="3"/>
        <v>0</v>
      </c>
      <c r="S56" s="10" t="s">
        <v>166</v>
      </c>
      <c r="T56" s="10" t="s">
        <v>166</v>
      </c>
      <c r="U56" s="14" t="s">
        <v>168</v>
      </c>
      <c r="V56" s="15"/>
      <c r="W56" s="10"/>
    </row>
    <row r="57" spans="1:24" s="4" customFormat="1" ht="105.75" customHeight="1" thickBot="1">
      <c r="A57" s="5"/>
      <c r="B57" s="71"/>
      <c r="C57" s="5"/>
      <c r="D57" s="56" t="s">
        <v>98</v>
      </c>
      <c r="E57" s="57" t="s">
        <v>99</v>
      </c>
      <c r="F57" s="57" t="s">
        <v>100</v>
      </c>
      <c r="G57" s="10"/>
      <c r="H57" s="59" t="s">
        <v>172</v>
      </c>
      <c r="I57" s="59" t="s">
        <v>172</v>
      </c>
      <c r="J57" s="10"/>
      <c r="K57" s="10"/>
      <c r="L57" s="59"/>
      <c r="M57" s="59"/>
      <c r="N57" s="10"/>
      <c r="O57" s="14"/>
      <c r="P57" s="18">
        <v>375614000</v>
      </c>
      <c r="Q57" s="18">
        <v>510614000</v>
      </c>
      <c r="R57" s="91">
        <f t="shared" si="3"/>
        <v>135000000</v>
      </c>
      <c r="S57" s="10" t="s">
        <v>166</v>
      </c>
      <c r="T57" s="10" t="s">
        <v>166</v>
      </c>
      <c r="U57" s="14" t="s">
        <v>168</v>
      </c>
      <c r="V57" s="15"/>
      <c r="W57" s="10"/>
    </row>
    <row r="58" spans="1:24" ht="105.75" customHeight="1" thickBot="1">
      <c r="A58" s="5"/>
      <c r="B58" s="71"/>
      <c r="C58" s="5"/>
      <c r="D58" s="20"/>
      <c r="E58" s="21"/>
      <c r="F58" s="57" t="s">
        <v>101</v>
      </c>
      <c r="G58" s="10"/>
      <c r="H58" s="59" t="s">
        <v>178</v>
      </c>
      <c r="I58" s="59" t="s">
        <v>178</v>
      </c>
      <c r="J58" s="10"/>
      <c r="K58" s="10"/>
      <c r="L58" s="60" t="s">
        <v>198</v>
      </c>
      <c r="M58" s="60" t="s">
        <v>198</v>
      </c>
      <c r="N58" s="10"/>
      <c r="O58" s="14"/>
      <c r="P58" s="18">
        <v>54386000</v>
      </c>
      <c r="Q58" s="18">
        <v>54386000</v>
      </c>
      <c r="R58" s="19">
        <f t="shared" si="3"/>
        <v>0</v>
      </c>
      <c r="S58" s="10" t="s">
        <v>166</v>
      </c>
      <c r="T58" s="10" t="s">
        <v>166</v>
      </c>
      <c r="U58" s="14" t="s">
        <v>168</v>
      </c>
      <c r="V58" s="15"/>
      <c r="W58" s="10"/>
    </row>
    <row r="59" spans="1:24" s="4" customFormat="1" ht="75.75" customHeight="1" thickBot="1">
      <c r="A59" s="5"/>
      <c r="B59" s="71"/>
      <c r="C59" s="5"/>
      <c r="D59" s="56" t="s">
        <v>102</v>
      </c>
      <c r="E59" s="57" t="s">
        <v>103</v>
      </c>
      <c r="F59" s="57" t="s">
        <v>104</v>
      </c>
      <c r="G59" s="10"/>
      <c r="H59" s="59" t="s">
        <v>172</v>
      </c>
      <c r="I59" s="59" t="s">
        <v>172</v>
      </c>
      <c r="J59" s="10"/>
      <c r="K59" s="10"/>
      <c r="L59" s="60" t="s">
        <v>198</v>
      </c>
      <c r="M59" s="60" t="s">
        <v>198</v>
      </c>
      <c r="N59" s="10"/>
      <c r="O59" s="14"/>
      <c r="P59" s="18">
        <v>150000000</v>
      </c>
      <c r="Q59" s="18">
        <v>318790000</v>
      </c>
      <c r="R59" s="91">
        <f t="shared" si="3"/>
        <v>168790000</v>
      </c>
      <c r="S59" s="10" t="s">
        <v>166</v>
      </c>
      <c r="T59" s="10" t="s">
        <v>166</v>
      </c>
      <c r="U59" s="14" t="s">
        <v>168</v>
      </c>
      <c r="V59" s="15"/>
      <c r="W59" s="10"/>
    </row>
    <row r="60" spans="1:24" ht="97.5" customHeight="1" thickBot="1">
      <c r="A60" s="5"/>
      <c r="B60" s="71"/>
      <c r="C60" s="5"/>
      <c r="D60" s="56" t="s">
        <v>105</v>
      </c>
      <c r="E60" s="57" t="s">
        <v>106</v>
      </c>
      <c r="F60" s="57" t="s">
        <v>107</v>
      </c>
      <c r="G60" s="10"/>
      <c r="H60" s="59" t="s">
        <v>178</v>
      </c>
      <c r="I60" s="59" t="s">
        <v>178</v>
      </c>
      <c r="J60" s="10"/>
      <c r="K60" s="10"/>
      <c r="L60" s="60" t="s">
        <v>198</v>
      </c>
      <c r="M60" s="60" t="s">
        <v>198</v>
      </c>
      <c r="N60" s="10"/>
      <c r="O60" s="14"/>
      <c r="P60" s="18">
        <v>42400000</v>
      </c>
      <c r="Q60" s="18">
        <v>42400000</v>
      </c>
      <c r="R60" s="19">
        <f t="shared" si="3"/>
        <v>0</v>
      </c>
      <c r="S60" s="10" t="s">
        <v>166</v>
      </c>
      <c r="T60" s="10" t="s">
        <v>166</v>
      </c>
      <c r="U60" s="14" t="s">
        <v>168</v>
      </c>
      <c r="V60" s="15"/>
      <c r="W60" s="10"/>
    </row>
    <row r="61" spans="1:24" ht="51.75" customHeight="1" thickBot="1">
      <c r="A61" s="5"/>
      <c r="B61" s="71"/>
      <c r="C61" s="5"/>
      <c r="D61" s="20"/>
      <c r="E61" s="21"/>
      <c r="F61" s="57" t="s">
        <v>108</v>
      </c>
      <c r="G61" s="10"/>
      <c r="H61" s="59" t="s">
        <v>173</v>
      </c>
      <c r="I61" s="59" t="s">
        <v>173</v>
      </c>
      <c r="J61" s="10"/>
      <c r="K61" s="10"/>
      <c r="L61" s="60" t="s">
        <v>198</v>
      </c>
      <c r="M61" s="60" t="s">
        <v>198</v>
      </c>
      <c r="N61" s="10"/>
      <c r="O61" s="14"/>
      <c r="P61" s="18">
        <v>37600000</v>
      </c>
      <c r="Q61" s="18">
        <v>67600000</v>
      </c>
      <c r="R61" s="91">
        <f t="shared" si="3"/>
        <v>30000000</v>
      </c>
      <c r="S61" s="10" t="s">
        <v>166</v>
      </c>
      <c r="T61" s="10" t="s">
        <v>166</v>
      </c>
      <c r="U61" s="14" t="s">
        <v>210</v>
      </c>
      <c r="V61" s="15"/>
      <c r="W61" s="10"/>
    </row>
    <row r="62" spans="1:24" s="7" customFormat="1" ht="75.75" thickBot="1">
      <c r="A62" s="73"/>
      <c r="B62" s="74"/>
      <c r="C62" s="75"/>
      <c r="D62" s="56" t="s">
        <v>109</v>
      </c>
      <c r="E62" s="57" t="s">
        <v>110</v>
      </c>
      <c r="F62" s="57" t="s">
        <v>115</v>
      </c>
      <c r="G62" s="10"/>
      <c r="H62" s="59" t="s">
        <v>181</v>
      </c>
      <c r="I62" s="59" t="s">
        <v>181</v>
      </c>
      <c r="J62" s="10"/>
      <c r="K62" s="10"/>
      <c r="L62" s="60" t="s">
        <v>198</v>
      </c>
      <c r="M62" s="60" t="s">
        <v>198</v>
      </c>
      <c r="N62" s="10"/>
      <c r="O62" s="14"/>
      <c r="P62" s="18">
        <v>40000000</v>
      </c>
      <c r="Q62" s="18">
        <v>38500000</v>
      </c>
      <c r="R62" s="19">
        <f t="shared" ref="R62:R72" si="4">Q62-P62</f>
        <v>-1500000</v>
      </c>
      <c r="S62" s="10" t="s">
        <v>166</v>
      </c>
      <c r="T62" s="10" t="s">
        <v>166</v>
      </c>
      <c r="U62" s="14" t="s">
        <v>168</v>
      </c>
      <c r="V62" s="15"/>
      <c r="W62" s="10"/>
      <c r="X62" s="8"/>
    </row>
    <row r="63" spans="1:24" ht="60.75" customHeight="1" thickBot="1">
      <c r="A63" s="5"/>
      <c r="B63" s="71"/>
      <c r="C63" s="76"/>
      <c r="D63" s="56" t="s">
        <v>111</v>
      </c>
      <c r="E63" s="57" t="s">
        <v>112</v>
      </c>
      <c r="F63" s="57" t="s">
        <v>116</v>
      </c>
      <c r="G63" s="10"/>
      <c r="H63" s="62" t="s">
        <v>173</v>
      </c>
      <c r="I63" s="62" t="s">
        <v>173</v>
      </c>
      <c r="J63" s="10"/>
      <c r="K63" s="10"/>
      <c r="L63" s="60" t="s">
        <v>198</v>
      </c>
      <c r="M63" s="60" t="s">
        <v>198</v>
      </c>
      <c r="N63" s="10"/>
      <c r="O63" s="14"/>
      <c r="P63" s="18">
        <v>50000000</v>
      </c>
      <c r="Q63" s="18">
        <v>50000000</v>
      </c>
      <c r="R63" s="19">
        <f t="shared" si="4"/>
        <v>0</v>
      </c>
      <c r="S63" s="10" t="s">
        <v>166</v>
      </c>
      <c r="T63" s="10" t="s">
        <v>166</v>
      </c>
      <c r="U63" s="14" t="s">
        <v>168</v>
      </c>
      <c r="V63" s="15"/>
      <c r="W63" s="10"/>
    </row>
    <row r="64" spans="1:24" ht="120.75" customHeight="1" thickBot="1">
      <c r="A64" s="5"/>
      <c r="B64" s="71"/>
      <c r="C64" s="5"/>
      <c r="D64" s="56" t="s">
        <v>113</v>
      </c>
      <c r="E64" s="57" t="s">
        <v>114</v>
      </c>
      <c r="F64" s="57" t="s">
        <v>117</v>
      </c>
      <c r="G64" s="10"/>
      <c r="H64" s="62" t="s">
        <v>173</v>
      </c>
      <c r="I64" s="62" t="s">
        <v>173</v>
      </c>
      <c r="J64" s="10"/>
      <c r="K64" s="10"/>
      <c r="L64" s="60" t="s">
        <v>198</v>
      </c>
      <c r="M64" s="60" t="s">
        <v>198</v>
      </c>
      <c r="N64" s="10"/>
      <c r="O64" s="14"/>
      <c r="P64" s="18">
        <v>50000000</v>
      </c>
      <c r="Q64" s="18">
        <v>40000000</v>
      </c>
      <c r="R64" s="19">
        <f t="shared" si="4"/>
        <v>-10000000</v>
      </c>
      <c r="S64" s="10" t="s">
        <v>166</v>
      </c>
      <c r="T64" s="10" t="s">
        <v>166</v>
      </c>
      <c r="U64" s="14" t="s">
        <v>168</v>
      </c>
      <c r="V64" s="15"/>
      <c r="W64" s="10"/>
    </row>
    <row r="65" spans="1:23" ht="105.75" customHeight="1" thickBot="1">
      <c r="A65" s="5"/>
      <c r="B65" s="71"/>
      <c r="C65" s="5"/>
      <c r="D65" s="20"/>
      <c r="E65" s="21"/>
      <c r="F65" s="57" t="s">
        <v>118</v>
      </c>
      <c r="G65" s="10"/>
      <c r="H65" s="59" t="s">
        <v>180</v>
      </c>
      <c r="I65" s="59" t="s">
        <v>180</v>
      </c>
      <c r="J65" s="10"/>
      <c r="K65" s="10"/>
      <c r="L65" s="60" t="s">
        <v>198</v>
      </c>
      <c r="M65" s="60" t="s">
        <v>198</v>
      </c>
      <c r="N65" s="10"/>
      <c r="O65" s="14"/>
      <c r="P65" s="18">
        <v>140500000</v>
      </c>
      <c r="Q65" s="18">
        <v>311290000</v>
      </c>
      <c r="R65" s="91">
        <f t="shared" si="4"/>
        <v>170790000</v>
      </c>
      <c r="S65" s="10" t="s">
        <v>166</v>
      </c>
      <c r="T65" s="10" t="s">
        <v>166</v>
      </c>
      <c r="U65" s="14" t="s">
        <v>168</v>
      </c>
      <c r="V65" s="15"/>
      <c r="W65" s="10"/>
    </row>
    <row r="66" spans="1:23" ht="57" customHeight="1" thickBot="1">
      <c r="A66" s="5"/>
      <c r="B66" s="71"/>
      <c r="C66" s="5"/>
      <c r="D66" s="63" t="s">
        <v>119</v>
      </c>
      <c r="E66" s="49" t="s">
        <v>120</v>
      </c>
      <c r="F66" s="57"/>
      <c r="G66" s="10"/>
      <c r="H66" s="59"/>
      <c r="I66" s="59"/>
      <c r="J66" s="10"/>
      <c r="K66" s="10"/>
      <c r="L66" s="60" t="s">
        <v>198</v>
      </c>
      <c r="M66" s="60" t="s">
        <v>198</v>
      </c>
      <c r="N66" s="10"/>
      <c r="O66" s="14"/>
      <c r="P66" s="50">
        <f>SUM(P67:P68)</f>
        <v>50000000</v>
      </c>
      <c r="Q66" s="50">
        <f>SUM(Q67:Q68)</f>
        <v>55110000</v>
      </c>
      <c r="R66" s="78">
        <f>Q66-P66</f>
        <v>5110000</v>
      </c>
      <c r="S66" s="10"/>
      <c r="T66" s="10"/>
      <c r="U66" s="14" t="s">
        <v>168</v>
      </c>
      <c r="V66" s="15"/>
      <c r="W66" s="10"/>
    </row>
    <row r="67" spans="1:23" ht="105.75" customHeight="1" thickBot="1">
      <c r="A67" s="5"/>
      <c r="B67" s="71"/>
      <c r="C67" s="5"/>
      <c r="D67" s="56" t="s">
        <v>121</v>
      </c>
      <c r="E67" s="57" t="s">
        <v>122</v>
      </c>
      <c r="F67" s="20" t="s">
        <v>125</v>
      </c>
      <c r="G67" s="10"/>
      <c r="H67" s="59" t="s">
        <v>173</v>
      </c>
      <c r="I67" s="59" t="s">
        <v>173</v>
      </c>
      <c r="J67" s="10"/>
      <c r="K67" s="10"/>
      <c r="L67" s="60" t="s">
        <v>198</v>
      </c>
      <c r="M67" s="60" t="s">
        <v>198</v>
      </c>
      <c r="N67" s="10"/>
      <c r="O67" s="14"/>
      <c r="P67" s="18">
        <v>25000000</v>
      </c>
      <c r="Q67" s="18">
        <v>25000000</v>
      </c>
      <c r="R67" s="19">
        <f t="shared" si="4"/>
        <v>0</v>
      </c>
      <c r="S67" s="10" t="s">
        <v>166</v>
      </c>
      <c r="T67" s="10" t="s">
        <v>166</v>
      </c>
      <c r="U67" s="14" t="s">
        <v>168</v>
      </c>
      <c r="V67" s="15"/>
      <c r="W67" s="10"/>
    </row>
    <row r="68" spans="1:23" s="4" customFormat="1" ht="72" customHeight="1" thickBot="1">
      <c r="A68" s="5"/>
      <c r="B68" s="71"/>
      <c r="C68" s="5"/>
      <c r="D68" s="56" t="s">
        <v>123</v>
      </c>
      <c r="E68" s="57" t="s">
        <v>124</v>
      </c>
      <c r="F68" s="20" t="s">
        <v>126</v>
      </c>
      <c r="G68" s="10"/>
      <c r="H68" s="59" t="s">
        <v>173</v>
      </c>
      <c r="I68" s="59" t="s">
        <v>173</v>
      </c>
      <c r="J68" s="10"/>
      <c r="K68" s="10"/>
      <c r="L68" s="14"/>
      <c r="M68" s="14"/>
      <c r="N68" s="10"/>
      <c r="O68" s="14"/>
      <c r="P68" s="18">
        <v>25000000</v>
      </c>
      <c r="Q68" s="18">
        <v>30110000</v>
      </c>
      <c r="R68" s="19">
        <f t="shared" si="4"/>
        <v>5110000</v>
      </c>
      <c r="S68" s="10" t="s">
        <v>166</v>
      </c>
      <c r="T68" s="10" t="s">
        <v>166</v>
      </c>
      <c r="U68" s="14" t="s">
        <v>168</v>
      </c>
      <c r="V68" s="15"/>
      <c r="W68" s="10"/>
    </row>
    <row r="69" spans="1:23" ht="75.75" thickBot="1">
      <c r="A69" s="5"/>
      <c r="B69" s="71"/>
      <c r="C69" s="5"/>
      <c r="D69" s="63" t="s">
        <v>127</v>
      </c>
      <c r="E69" s="47" t="s">
        <v>128</v>
      </c>
      <c r="F69" s="20"/>
      <c r="G69" s="10"/>
      <c r="H69" s="48"/>
      <c r="I69" s="48"/>
      <c r="J69" s="10"/>
      <c r="K69" s="10"/>
      <c r="L69" s="14"/>
      <c r="M69" s="14"/>
      <c r="N69" s="10"/>
      <c r="O69" s="14"/>
      <c r="P69" s="50">
        <f>SUM(P70:P72)</f>
        <v>205000000</v>
      </c>
      <c r="Q69" s="50">
        <f>SUM(Q70:Q72)</f>
        <v>182100000</v>
      </c>
      <c r="R69" s="23">
        <f t="shared" si="4"/>
        <v>-22900000</v>
      </c>
      <c r="S69" s="10"/>
      <c r="T69" s="10"/>
      <c r="U69" s="14" t="s">
        <v>168</v>
      </c>
      <c r="V69" s="15"/>
      <c r="W69" s="10"/>
    </row>
    <row r="70" spans="1:23" s="4" customFormat="1" ht="225.75" customHeight="1" thickBot="1">
      <c r="A70" s="5"/>
      <c r="B70" s="71"/>
      <c r="C70" s="5"/>
      <c r="D70" s="56" t="s">
        <v>129</v>
      </c>
      <c r="E70" s="57" t="s">
        <v>130</v>
      </c>
      <c r="F70" s="57" t="s">
        <v>135</v>
      </c>
      <c r="G70" s="10"/>
      <c r="H70" s="59" t="s">
        <v>173</v>
      </c>
      <c r="I70" s="59" t="s">
        <v>173</v>
      </c>
      <c r="J70" s="10"/>
      <c r="K70" s="10"/>
      <c r="L70" s="60" t="s">
        <v>198</v>
      </c>
      <c r="M70" s="60" t="s">
        <v>198</v>
      </c>
      <c r="N70" s="10"/>
      <c r="O70" s="14"/>
      <c r="P70" s="18">
        <v>75000000</v>
      </c>
      <c r="Q70" s="18">
        <v>52100000</v>
      </c>
      <c r="R70" s="19">
        <f t="shared" si="4"/>
        <v>-22900000</v>
      </c>
      <c r="S70" s="10" t="s">
        <v>166</v>
      </c>
      <c r="T70" s="10" t="s">
        <v>166</v>
      </c>
      <c r="U70" s="14" t="s">
        <v>170</v>
      </c>
      <c r="V70" s="15"/>
      <c r="W70" s="10"/>
    </row>
    <row r="71" spans="1:23" s="4" customFormat="1" ht="105.75" customHeight="1" thickBot="1">
      <c r="A71" s="5"/>
      <c r="B71" s="71"/>
      <c r="C71" s="5"/>
      <c r="D71" s="56" t="s">
        <v>131</v>
      </c>
      <c r="E71" s="57" t="s">
        <v>132</v>
      </c>
      <c r="F71" s="57" t="s">
        <v>136</v>
      </c>
      <c r="G71" s="10"/>
      <c r="H71" s="59" t="s">
        <v>173</v>
      </c>
      <c r="I71" s="59" t="s">
        <v>173</v>
      </c>
      <c r="J71" s="10"/>
      <c r="K71" s="10"/>
      <c r="L71" s="60" t="s">
        <v>198</v>
      </c>
      <c r="M71" s="60" t="s">
        <v>198</v>
      </c>
      <c r="N71" s="10"/>
      <c r="O71" s="14"/>
      <c r="P71" s="18">
        <v>50000000</v>
      </c>
      <c r="Q71" s="18">
        <v>50000000</v>
      </c>
      <c r="R71" s="19">
        <f t="shared" si="4"/>
        <v>0</v>
      </c>
      <c r="S71" s="10" t="s">
        <v>166</v>
      </c>
      <c r="T71" s="10" t="s">
        <v>166</v>
      </c>
      <c r="U71" s="14" t="s">
        <v>168</v>
      </c>
      <c r="V71" s="15"/>
      <c r="W71" s="10"/>
    </row>
    <row r="72" spans="1:23" ht="129.75" customHeight="1" thickBot="1">
      <c r="A72" s="5"/>
      <c r="B72" s="71"/>
      <c r="C72" s="5"/>
      <c r="D72" s="56" t="s">
        <v>133</v>
      </c>
      <c r="E72" s="57" t="s">
        <v>134</v>
      </c>
      <c r="F72" s="57" t="s">
        <v>137</v>
      </c>
      <c r="G72" s="10"/>
      <c r="H72" s="59" t="s">
        <v>173</v>
      </c>
      <c r="I72" s="59" t="s">
        <v>173</v>
      </c>
      <c r="J72" s="10"/>
      <c r="K72" s="10"/>
      <c r="L72" s="60" t="s">
        <v>198</v>
      </c>
      <c r="M72" s="60" t="s">
        <v>198</v>
      </c>
      <c r="N72" s="10"/>
      <c r="O72" s="14"/>
      <c r="P72" s="18">
        <v>80000000</v>
      </c>
      <c r="Q72" s="18">
        <v>80000000</v>
      </c>
      <c r="R72" s="19">
        <f t="shared" si="4"/>
        <v>0</v>
      </c>
      <c r="S72" s="10" t="s">
        <v>166</v>
      </c>
      <c r="T72" s="10" t="s">
        <v>166</v>
      </c>
      <c r="U72" s="14" t="s">
        <v>168</v>
      </c>
      <c r="V72" s="15"/>
      <c r="W72" s="10"/>
    </row>
    <row r="73" spans="1:23" ht="15.75" thickBot="1">
      <c r="A73" s="5"/>
      <c r="B73" s="71"/>
      <c r="C73" s="5"/>
      <c r="D73" s="20"/>
      <c r="E73" s="21"/>
      <c r="F73" s="15"/>
      <c r="G73" s="3"/>
      <c r="H73" s="38"/>
      <c r="I73" s="3"/>
      <c r="J73" s="3"/>
      <c r="K73" s="3"/>
      <c r="L73" s="32"/>
      <c r="M73" s="3"/>
      <c r="N73" s="3"/>
      <c r="O73" s="32"/>
      <c r="P73" s="3"/>
      <c r="Q73" s="3"/>
      <c r="R73" s="38"/>
      <c r="S73" s="3"/>
      <c r="T73" s="64"/>
      <c r="U73" s="32"/>
      <c r="V73" s="38"/>
      <c r="W73" s="3"/>
    </row>
    <row r="74" spans="1:23" ht="15.75" thickBot="1">
      <c r="A74" s="72"/>
      <c r="B74" s="35"/>
      <c r="C74" s="72"/>
      <c r="D74" s="15"/>
      <c r="E74" s="15"/>
      <c r="F74" s="15"/>
      <c r="G74" s="3"/>
      <c r="H74" s="38"/>
      <c r="I74" s="3"/>
      <c r="J74" s="3"/>
      <c r="K74" s="3"/>
      <c r="L74" s="32"/>
      <c r="M74" s="3"/>
      <c r="N74" s="3"/>
      <c r="O74" s="32"/>
      <c r="P74" s="3"/>
      <c r="Q74" s="3"/>
      <c r="R74" s="38"/>
      <c r="S74" s="3"/>
      <c r="T74" s="64"/>
      <c r="U74" s="32"/>
      <c r="V74" s="38"/>
      <c r="W74" s="3"/>
    </row>
    <row r="75" spans="1:23" ht="34.5" customHeight="1" thickBot="1">
      <c r="A75" s="94" t="s">
        <v>22</v>
      </c>
      <c r="B75" s="95"/>
      <c r="C75" s="95"/>
      <c r="D75" s="95"/>
      <c r="E75" s="95"/>
      <c r="F75" s="95"/>
      <c r="G75" s="95"/>
      <c r="H75" s="95"/>
      <c r="I75" s="95"/>
      <c r="J75" s="95"/>
      <c r="K75" s="95"/>
      <c r="L75" s="95"/>
      <c r="M75" s="95"/>
      <c r="N75" s="95"/>
      <c r="O75" s="96"/>
      <c r="P75" s="65">
        <f>P41+P66+P69+P33+P27+P23+P12</f>
        <v>17330300000</v>
      </c>
      <c r="Q75" s="65">
        <f>Q41+Q66+Q69+Q33+Q27+Q23+Q12</f>
        <v>19400849400</v>
      </c>
      <c r="R75" s="65">
        <f>Q75-P75</f>
        <v>2070549400</v>
      </c>
      <c r="S75" s="3"/>
      <c r="T75" s="64"/>
      <c r="U75" s="32"/>
      <c r="V75" s="38"/>
      <c r="W75" s="3"/>
    </row>
    <row r="76" spans="1:23" ht="15.75">
      <c r="T76" s="102" t="s">
        <v>161</v>
      </c>
      <c r="U76" s="102"/>
      <c r="V76" s="102"/>
    </row>
    <row r="77" spans="1:23" ht="15.75">
      <c r="T77" s="102" t="s">
        <v>162</v>
      </c>
      <c r="U77" s="102"/>
      <c r="V77" s="102"/>
    </row>
    <row r="78" spans="1:23" ht="15.75">
      <c r="T78" s="102" t="s">
        <v>163</v>
      </c>
      <c r="U78" s="102"/>
      <c r="V78" s="102"/>
    </row>
    <row r="79" spans="1:23" ht="15.75">
      <c r="T79" s="66"/>
      <c r="U79" s="67"/>
      <c r="V79" s="67"/>
    </row>
    <row r="80" spans="1:23" ht="15.75">
      <c r="T80" s="66"/>
      <c r="U80" s="67"/>
      <c r="V80" s="67"/>
    </row>
    <row r="81" spans="20:22" ht="15.75">
      <c r="T81" s="66"/>
      <c r="U81" s="67"/>
      <c r="V81" s="67"/>
    </row>
    <row r="82" spans="20:22" ht="15.75">
      <c r="T82" s="66"/>
      <c r="U82" s="67"/>
      <c r="V82" s="67"/>
    </row>
    <row r="83" spans="20:22" ht="15.75">
      <c r="T83" s="103" t="s">
        <v>164</v>
      </c>
      <c r="U83" s="103"/>
      <c r="V83" s="103"/>
    </row>
    <row r="84" spans="20:22" ht="15.75">
      <c r="T84" s="102" t="s">
        <v>165</v>
      </c>
      <c r="U84" s="102"/>
      <c r="V84" s="102"/>
    </row>
  </sheetData>
  <mergeCells count="69">
    <mergeCell ref="T84:V84"/>
    <mergeCell ref="P13:P14"/>
    <mergeCell ref="T76:V76"/>
    <mergeCell ref="T77:V77"/>
    <mergeCell ref="T78:V78"/>
    <mergeCell ref="T83:V83"/>
    <mergeCell ref="P27:P29"/>
    <mergeCell ref="Q27:Q29"/>
    <mergeCell ref="Q13:Q14"/>
    <mergeCell ref="R27:R29"/>
    <mergeCell ref="S27:S29"/>
    <mergeCell ref="T27:T29"/>
    <mergeCell ref="V27:V29"/>
    <mergeCell ref="A75:O75"/>
    <mergeCell ref="R13:R14"/>
    <mergeCell ref="F27:F29"/>
    <mergeCell ref="K27:K29"/>
    <mergeCell ref="L27:N29"/>
    <mergeCell ref="H27:H29"/>
    <mergeCell ref="I27:I29"/>
    <mergeCell ref="J27:J29"/>
    <mergeCell ref="O27:O29"/>
    <mergeCell ref="J13:J14"/>
    <mergeCell ref="D13:D14"/>
    <mergeCell ref="A4:C4"/>
    <mergeCell ref="D4:D7"/>
    <mergeCell ref="A9:C9"/>
    <mergeCell ref="A6:A7"/>
    <mergeCell ref="C6:C7"/>
    <mergeCell ref="J4:T4"/>
    <mergeCell ref="U4:V4"/>
    <mergeCell ref="L5:M5"/>
    <mergeCell ref="N5:O5"/>
    <mergeCell ref="P5:R5"/>
    <mergeCell ref="S5:T5"/>
    <mergeCell ref="U5:U7"/>
    <mergeCell ref="M6:M7"/>
    <mergeCell ref="A2:W2"/>
    <mergeCell ref="N6:N7"/>
    <mergeCell ref="O6:O7"/>
    <mergeCell ref="P6:P7"/>
    <mergeCell ref="Q6:Q7"/>
    <mergeCell ref="S6:S7"/>
    <mergeCell ref="T6:T7"/>
    <mergeCell ref="H6:H7"/>
    <mergeCell ref="I6:I7"/>
    <mergeCell ref="J6:J7"/>
    <mergeCell ref="K6:K7"/>
    <mergeCell ref="L6:L7"/>
    <mergeCell ref="W4:W7"/>
    <mergeCell ref="V5:V7"/>
    <mergeCell ref="B6:B7"/>
    <mergeCell ref="H4:I5"/>
    <mergeCell ref="W27:W29"/>
    <mergeCell ref="L13:L14"/>
    <mergeCell ref="M13:M14"/>
    <mergeCell ref="U27:U29"/>
    <mergeCell ref="B5:C5"/>
    <mergeCell ref="J5:K5"/>
    <mergeCell ref="F4:G5"/>
    <mergeCell ref="E13:E14"/>
    <mergeCell ref="D27:D29"/>
    <mergeCell ref="E27:E29"/>
    <mergeCell ref="F13:F14"/>
    <mergeCell ref="G27:G29"/>
    <mergeCell ref="K13:K14"/>
    <mergeCell ref="B10:C10"/>
    <mergeCell ref="F6:F7"/>
    <mergeCell ref="G6:G7"/>
  </mergeCells>
  <pageMargins left="0.70866141732283472" right="0.70866141732283472" top="0.74803149606299213" bottom="0.74803149606299213" header="0.31496062992125984" footer="0.31496062992125984"/>
  <pageSetup paperSize="5" scale="35" orientation="landscape" horizontalDpi="0" verticalDpi="0" r:id="rId1"/>
  <rowBreaks count="2" manualBreakCount="2">
    <brk id="18" max="22" man="1"/>
    <brk id="26"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tabSelected="1" view="pageBreakPreview" zoomScale="60" zoomScaleNormal="60" workbookViewId="0">
      <selection activeCell="I72" sqref="I72"/>
    </sheetView>
  </sheetViews>
  <sheetFormatPr defaultRowHeight="15"/>
  <cols>
    <col min="1" max="2" width="9.140625" style="2"/>
    <col min="3" max="3" width="19" style="2" customWidth="1"/>
    <col min="4" max="4" width="24.5703125" style="2" customWidth="1"/>
    <col min="5" max="5" width="31.5703125" style="2" customWidth="1"/>
    <col min="6" max="6" width="31.28515625" style="2" customWidth="1"/>
    <col min="7" max="7" width="21.140625" style="2" customWidth="1"/>
    <col min="8" max="8" width="19" style="2" customWidth="1"/>
    <col min="9" max="9" width="17.85546875" style="2" customWidth="1"/>
    <col min="10" max="10" width="23.85546875" style="2" customWidth="1"/>
    <col min="11" max="11" width="20.7109375" style="2" customWidth="1"/>
    <col min="12" max="12" width="22.140625" style="2" customWidth="1"/>
    <col min="13" max="13" width="17.5703125" style="2" customWidth="1"/>
    <col min="14" max="14" width="16.85546875" style="2" customWidth="1"/>
    <col min="15" max="15" width="13.140625" style="2" customWidth="1"/>
    <col min="16" max="16" width="29.42578125" style="2" customWidth="1"/>
    <col min="17" max="17" width="29.140625" style="2" bestFit="1" customWidth="1"/>
    <col min="18" max="18" width="27.42578125" style="2" customWidth="1"/>
    <col min="19" max="19" width="10" style="29" customWidth="1"/>
    <col min="20" max="20" width="10.5703125" style="29" customWidth="1"/>
    <col min="21" max="21" width="15.140625" style="2" customWidth="1"/>
    <col min="22" max="22" width="16.7109375" style="2" customWidth="1"/>
    <col min="23" max="23" width="22.7109375" style="2" customWidth="1"/>
  </cols>
  <sheetData>
    <row r="1" spans="1:23" ht="19.5">
      <c r="A1" s="1"/>
      <c r="B1" s="1"/>
      <c r="C1" s="1"/>
      <c r="D1" s="1"/>
      <c r="E1" s="1"/>
      <c r="F1" s="1"/>
      <c r="G1" s="1"/>
      <c r="H1" s="1"/>
      <c r="I1" s="1"/>
      <c r="J1" s="1"/>
      <c r="K1" s="1"/>
      <c r="L1" s="1"/>
      <c r="M1" s="1"/>
      <c r="N1" s="1"/>
      <c r="O1" s="1"/>
      <c r="P1" s="1"/>
      <c r="Q1" s="1"/>
      <c r="R1" s="1"/>
      <c r="S1" s="28"/>
      <c r="T1" s="28"/>
      <c r="U1" s="1"/>
      <c r="V1" s="1"/>
      <c r="W1" s="1"/>
    </row>
    <row r="2" spans="1:23" ht="19.5">
      <c r="A2" s="99" t="s">
        <v>0</v>
      </c>
      <c r="B2" s="99"/>
      <c r="C2" s="99"/>
      <c r="D2" s="99"/>
      <c r="E2" s="99"/>
      <c r="F2" s="99"/>
      <c r="G2" s="99"/>
      <c r="H2" s="99"/>
      <c r="I2" s="99"/>
      <c r="J2" s="99"/>
      <c r="K2" s="99"/>
      <c r="L2" s="99"/>
      <c r="M2" s="99"/>
      <c r="N2" s="99"/>
      <c r="O2" s="99"/>
      <c r="P2" s="99"/>
      <c r="Q2" s="99"/>
      <c r="R2" s="99"/>
      <c r="S2" s="99"/>
      <c r="T2" s="99"/>
      <c r="U2" s="99"/>
      <c r="V2" s="99"/>
      <c r="W2" s="99"/>
    </row>
    <row r="3" spans="1:23" ht="6" customHeight="1" thickBot="1"/>
    <row r="4" spans="1:23" ht="38.25" customHeight="1" thickBot="1">
      <c r="A4" s="138" t="s">
        <v>1</v>
      </c>
      <c r="B4" s="139"/>
      <c r="C4" s="140"/>
      <c r="D4" s="100" t="s">
        <v>2</v>
      </c>
      <c r="E4" s="30" t="s">
        <v>3</v>
      </c>
      <c r="F4" s="118" t="s">
        <v>150</v>
      </c>
      <c r="G4" s="136"/>
      <c r="H4" s="143" t="s">
        <v>5</v>
      </c>
      <c r="I4" s="144"/>
      <c r="J4" s="147" t="s">
        <v>6</v>
      </c>
      <c r="K4" s="148"/>
      <c r="L4" s="148"/>
      <c r="M4" s="148"/>
      <c r="N4" s="148"/>
      <c r="O4" s="148"/>
      <c r="P4" s="148"/>
      <c r="Q4" s="148"/>
      <c r="R4" s="148"/>
      <c r="S4" s="148"/>
      <c r="T4" s="148"/>
      <c r="U4" s="149" t="s">
        <v>7</v>
      </c>
      <c r="V4" s="150"/>
      <c r="W4" s="100" t="s">
        <v>8</v>
      </c>
    </row>
    <row r="5" spans="1:23" ht="90.75" customHeight="1" thickBot="1">
      <c r="A5" s="68"/>
      <c r="B5" s="138" t="s">
        <v>9</v>
      </c>
      <c r="C5" s="140"/>
      <c r="D5" s="106"/>
      <c r="E5" s="31" t="s">
        <v>4</v>
      </c>
      <c r="F5" s="141"/>
      <c r="G5" s="142"/>
      <c r="H5" s="145"/>
      <c r="I5" s="146"/>
      <c r="J5" s="151" t="s">
        <v>10</v>
      </c>
      <c r="K5" s="136"/>
      <c r="L5" s="134" t="s">
        <v>11</v>
      </c>
      <c r="M5" s="135"/>
      <c r="N5" s="118" t="s">
        <v>12</v>
      </c>
      <c r="O5" s="136"/>
      <c r="P5" s="118" t="s">
        <v>13</v>
      </c>
      <c r="Q5" s="137"/>
      <c r="R5" s="136"/>
      <c r="S5" s="118" t="s">
        <v>14</v>
      </c>
      <c r="T5" s="137"/>
      <c r="U5" s="100" t="s">
        <v>12</v>
      </c>
      <c r="V5" s="100" t="s">
        <v>15</v>
      </c>
      <c r="W5" s="106"/>
    </row>
    <row r="6" spans="1:23" ht="35.25" customHeight="1">
      <c r="A6" s="128"/>
      <c r="B6" s="130"/>
      <c r="C6" s="132" t="s">
        <v>16</v>
      </c>
      <c r="D6" s="106"/>
      <c r="E6" s="6"/>
      <c r="F6" s="100" t="s">
        <v>17</v>
      </c>
      <c r="G6" s="100" t="s">
        <v>18</v>
      </c>
      <c r="H6" s="100" t="s">
        <v>17</v>
      </c>
      <c r="I6" s="100" t="s">
        <v>18</v>
      </c>
      <c r="J6" s="100" t="s">
        <v>17</v>
      </c>
      <c r="K6" s="100" t="s">
        <v>18</v>
      </c>
      <c r="L6" s="100" t="s">
        <v>17</v>
      </c>
      <c r="M6" s="100" t="s">
        <v>18</v>
      </c>
      <c r="N6" s="100" t="s">
        <v>17</v>
      </c>
      <c r="O6" s="100" t="s">
        <v>18</v>
      </c>
      <c r="P6" s="100" t="s">
        <v>17</v>
      </c>
      <c r="Q6" s="100" t="s">
        <v>18</v>
      </c>
      <c r="R6" s="26" t="s">
        <v>19</v>
      </c>
      <c r="S6" s="100" t="s">
        <v>17</v>
      </c>
      <c r="T6" s="118" t="s">
        <v>18</v>
      </c>
      <c r="U6" s="106"/>
      <c r="V6" s="106"/>
      <c r="W6" s="106"/>
    </row>
    <row r="7" spans="1:23" ht="33" customHeight="1" thickBot="1">
      <c r="A7" s="129"/>
      <c r="B7" s="131"/>
      <c r="C7" s="133"/>
      <c r="D7" s="101"/>
      <c r="E7" s="32"/>
      <c r="F7" s="101"/>
      <c r="G7" s="101"/>
      <c r="H7" s="101"/>
      <c r="I7" s="101"/>
      <c r="J7" s="101"/>
      <c r="K7" s="101"/>
      <c r="L7" s="101"/>
      <c r="M7" s="101"/>
      <c r="N7" s="101"/>
      <c r="O7" s="101"/>
      <c r="P7" s="101"/>
      <c r="Q7" s="101"/>
      <c r="R7" s="27" t="s">
        <v>20</v>
      </c>
      <c r="S7" s="101"/>
      <c r="T7" s="119"/>
      <c r="U7" s="101"/>
      <c r="V7" s="101"/>
      <c r="W7" s="101"/>
    </row>
    <row r="8" spans="1:23" ht="15.75" thickBot="1">
      <c r="A8" s="69">
        <v>1</v>
      </c>
      <c r="B8" s="33">
        <v>2</v>
      </c>
      <c r="C8" s="33">
        <v>3</v>
      </c>
      <c r="D8" s="33">
        <v>4</v>
      </c>
      <c r="E8" s="33">
        <v>5</v>
      </c>
      <c r="F8" s="33">
        <v>6</v>
      </c>
      <c r="G8" s="34">
        <v>7</v>
      </c>
      <c r="H8" s="33">
        <v>8</v>
      </c>
      <c r="I8" s="34">
        <v>9</v>
      </c>
      <c r="J8" s="34">
        <v>10</v>
      </c>
      <c r="K8" s="34">
        <v>11</v>
      </c>
      <c r="L8" s="33">
        <v>12</v>
      </c>
      <c r="M8" s="34">
        <v>13</v>
      </c>
      <c r="N8" s="34">
        <v>14</v>
      </c>
      <c r="O8" s="33">
        <v>15</v>
      </c>
      <c r="P8" s="34">
        <v>16</v>
      </c>
      <c r="Q8" s="34">
        <v>17</v>
      </c>
      <c r="R8" s="33" t="s">
        <v>21</v>
      </c>
      <c r="S8" s="34">
        <v>19</v>
      </c>
      <c r="T8" s="33">
        <v>20</v>
      </c>
      <c r="U8" s="33">
        <v>21</v>
      </c>
      <c r="V8" s="33">
        <v>22</v>
      </c>
      <c r="W8" s="34">
        <v>23</v>
      </c>
    </row>
    <row r="9" spans="1:23" ht="26.25" customHeight="1" thickBot="1">
      <c r="A9" s="120" t="s">
        <v>23</v>
      </c>
      <c r="B9" s="121"/>
      <c r="C9" s="122"/>
      <c r="D9" s="32"/>
      <c r="E9" s="32"/>
      <c r="F9" s="35"/>
      <c r="G9" s="9"/>
      <c r="H9" s="14"/>
      <c r="I9" s="9"/>
      <c r="J9" s="9"/>
      <c r="K9" s="9"/>
      <c r="L9" s="14"/>
      <c r="M9" s="9"/>
      <c r="N9" s="9"/>
      <c r="O9" s="14"/>
      <c r="P9" s="9"/>
      <c r="Q9" s="9"/>
      <c r="R9" s="15"/>
      <c r="S9" s="10"/>
      <c r="T9" s="36"/>
      <c r="U9" s="14"/>
      <c r="V9" s="15"/>
      <c r="W9" s="9"/>
    </row>
    <row r="10" spans="1:23" ht="78.75" customHeight="1" thickBot="1">
      <c r="A10" s="5"/>
      <c r="B10" s="123" t="s">
        <v>24</v>
      </c>
      <c r="C10" s="124"/>
      <c r="D10" s="32"/>
      <c r="E10" s="32"/>
      <c r="F10" s="35"/>
      <c r="G10" s="9"/>
      <c r="H10" s="15"/>
      <c r="I10" s="9"/>
      <c r="J10" s="9"/>
      <c r="K10" s="9"/>
      <c r="L10" s="14"/>
      <c r="M10" s="9"/>
      <c r="N10" s="9"/>
      <c r="O10" s="15"/>
      <c r="P10" s="9"/>
      <c r="Q10" s="9"/>
      <c r="R10" s="15"/>
      <c r="S10" s="10"/>
      <c r="T10" s="36"/>
      <c r="U10" s="15"/>
      <c r="V10" s="15"/>
      <c r="W10" s="37" t="s">
        <v>160</v>
      </c>
    </row>
    <row r="11" spans="1:23" ht="111.75" customHeight="1" thickBot="1">
      <c r="A11" s="5"/>
      <c r="B11" s="6"/>
      <c r="C11" s="70" t="s">
        <v>25</v>
      </c>
      <c r="D11" s="32"/>
      <c r="E11" s="32"/>
      <c r="F11" s="35"/>
      <c r="G11" s="9"/>
      <c r="H11" s="15"/>
      <c r="I11" s="9"/>
      <c r="J11" s="9"/>
      <c r="K11" s="9"/>
      <c r="L11" s="14"/>
      <c r="M11" s="9"/>
      <c r="N11" s="9"/>
      <c r="O11" s="15"/>
      <c r="P11" s="9"/>
      <c r="Q11" s="9"/>
      <c r="R11" s="15"/>
      <c r="S11" s="10"/>
      <c r="T11" s="36"/>
      <c r="U11" s="15"/>
      <c r="V11" s="15"/>
      <c r="W11" s="9"/>
    </row>
    <row r="12" spans="1:23" ht="110.25" customHeight="1" thickBot="1">
      <c r="A12" s="5"/>
      <c r="B12" s="6"/>
      <c r="C12" s="6"/>
      <c r="D12" s="38" t="s">
        <v>26</v>
      </c>
      <c r="E12" s="39" t="s">
        <v>27</v>
      </c>
      <c r="F12" s="40"/>
      <c r="G12" s="9"/>
      <c r="H12" s="15"/>
      <c r="I12" s="9"/>
      <c r="J12" s="9"/>
      <c r="K12" s="9"/>
      <c r="L12" s="14"/>
      <c r="M12" s="9"/>
      <c r="N12" s="9"/>
      <c r="O12" s="15"/>
      <c r="P12" s="41">
        <f>SUM(P13:P22)</f>
        <v>5179800000</v>
      </c>
      <c r="Q12" s="41">
        <f>SUM(Q13:Q22)</f>
        <v>5425738400</v>
      </c>
      <c r="R12" s="13">
        <f>Q12-P12</f>
        <v>245938400</v>
      </c>
      <c r="S12" s="10" t="s">
        <v>166</v>
      </c>
      <c r="T12" s="10" t="s">
        <v>166</v>
      </c>
      <c r="U12" s="14" t="s">
        <v>168</v>
      </c>
      <c r="V12" s="15"/>
      <c r="W12" s="9"/>
    </row>
    <row r="13" spans="1:23" ht="107.25" customHeight="1" thickBot="1">
      <c r="A13" s="5"/>
      <c r="B13" s="6"/>
      <c r="C13" s="6"/>
      <c r="D13" s="125" t="s">
        <v>28</v>
      </c>
      <c r="E13" s="126" t="s">
        <v>29</v>
      </c>
      <c r="F13" s="127" t="s">
        <v>151</v>
      </c>
      <c r="G13" s="9"/>
      <c r="H13" s="11" t="s">
        <v>171</v>
      </c>
      <c r="I13" s="11" t="s">
        <v>171</v>
      </c>
      <c r="J13" s="104" t="s">
        <v>211</v>
      </c>
      <c r="K13" s="104" t="s">
        <v>211</v>
      </c>
      <c r="L13" s="117" t="s">
        <v>182</v>
      </c>
      <c r="M13" s="117" t="s">
        <v>182</v>
      </c>
      <c r="N13" s="9"/>
      <c r="O13" s="12" t="s">
        <v>200</v>
      </c>
      <c r="P13" s="97">
        <v>925000000</v>
      </c>
      <c r="Q13" s="98">
        <v>925000000</v>
      </c>
      <c r="R13" s="114">
        <f>Q13-P13</f>
        <v>0</v>
      </c>
      <c r="S13" s="10" t="s">
        <v>166</v>
      </c>
      <c r="T13" s="10" t="s">
        <v>166</v>
      </c>
      <c r="U13" s="14" t="s">
        <v>168</v>
      </c>
      <c r="V13" s="15"/>
      <c r="W13" s="9"/>
    </row>
    <row r="14" spans="1:23" ht="102.75" customHeight="1" thickBot="1">
      <c r="A14" s="5"/>
      <c r="B14" s="6"/>
      <c r="C14" s="6"/>
      <c r="D14" s="125"/>
      <c r="E14" s="126"/>
      <c r="F14" s="127"/>
      <c r="G14" s="10"/>
      <c r="H14" s="11" t="s">
        <v>172</v>
      </c>
      <c r="I14" s="11" t="s">
        <v>172</v>
      </c>
      <c r="J14" s="104"/>
      <c r="K14" s="104"/>
      <c r="L14" s="117"/>
      <c r="M14" s="117"/>
      <c r="N14" s="10"/>
      <c r="O14" s="42" t="s">
        <v>201</v>
      </c>
      <c r="P14" s="97"/>
      <c r="Q14" s="98"/>
      <c r="R14" s="114"/>
      <c r="S14" s="10" t="s">
        <v>166</v>
      </c>
      <c r="T14" s="10" t="s">
        <v>166</v>
      </c>
      <c r="U14" s="14" t="s">
        <v>168</v>
      </c>
      <c r="V14" s="15"/>
      <c r="W14" s="10"/>
    </row>
    <row r="15" spans="1:23" s="2" customFormat="1" ht="108.75" customHeight="1" thickBot="1">
      <c r="A15" s="5"/>
      <c r="B15" s="6"/>
      <c r="C15" s="6"/>
      <c r="D15" s="20" t="s">
        <v>30</v>
      </c>
      <c r="E15" s="21" t="s">
        <v>31</v>
      </c>
      <c r="F15" s="22" t="s">
        <v>152</v>
      </c>
      <c r="G15" s="10"/>
      <c r="H15" s="11" t="s">
        <v>172</v>
      </c>
      <c r="I15" s="11" t="s">
        <v>172</v>
      </c>
      <c r="J15" s="10" t="s">
        <v>211</v>
      </c>
      <c r="K15" s="10" t="s">
        <v>211</v>
      </c>
      <c r="L15" s="11" t="s">
        <v>183</v>
      </c>
      <c r="M15" s="11" t="s">
        <v>183</v>
      </c>
      <c r="N15" s="10"/>
      <c r="O15" s="12" t="s">
        <v>202</v>
      </c>
      <c r="P15" s="25">
        <v>350000000</v>
      </c>
      <c r="Q15" s="25">
        <v>509938400</v>
      </c>
      <c r="R15" s="93">
        <f t="shared" ref="R15:R26" si="0">Q15-P15</f>
        <v>159938400</v>
      </c>
      <c r="S15" s="10" t="s">
        <v>166</v>
      </c>
      <c r="T15" s="10" t="s">
        <v>166</v>
      </c>
      <c r="U15" s="14" t="s">
        <v>168</v>
      </c>
      <c r="V15" s="15"/>
      <c r="W15" s="10"/>
    </row>
    <row r="16" spans="1:23" s="2" customFormat="1" ht="108.75" customHeight="1" thickBot="1">
      <c r="A16" s="5"/>
      <c r="B16" s="6"/>
      <c r="C16" s="6"/>
      <c r="D16" s="20" t="s">
        <v>32</v>
      </c>
      <c r="E16" s="21" t="s">
        <v>33</v>
      </c>
      <c r="F16" s="22" t="s">
        <v>153</v>
      </c>
      <c r="G16" s="10"/>
      <c r="H16" s="11" t="s">
        <v>172</v>
      </c>
      <c r="I16" s="11" t="s">
        <v>172</v>
      </c>
      <c r="J16" s="10" t="s">
        <v>211</v>
      </c>
      <c r="K16" s="10" t="s">
        <v>211</v>
      </c>
      <c r="L16" s="11" t="s">
        <v>184</v>
      </c>
      <c r="M16" s="11" t="s">
        <v>184</v>
      </c>
      <c r="N16" s="10"/>
      <c r="O16" s="12" t="s">
        <v>203</v>
      </c>
      <c r="P16" s="25">
        <v>250000000</v>
      </c>
      <c r="Q16" s="25">
        <v>336000000</v>
      </c>
      <c r="R16" s="93">
        <f t="shared" si="0"/>
        <v>86000000</v>
      </c>
      <c r="S16" s="10" t="s">
        <v>167</v>
      </c>
      <c r="T16" s="10" t="s">
        <v>167</v>
      </c>
      <c r="U16" s="14" t="s">
        <v>199</v>
      </c>
      <c r="V16" s="15"/>
      <c r="W16" s="10"/>
    </row>
    <row r="17" spans="1:23" ht="111" customHeight="1" thickBot="1">
      <c r="A17" s="5"/>
      <c r="B17" s="6"/>
      <c r="C17" s="6"/>
      <c r="D17" s="43" t="s">
        <v>34</v>
      </c>
      <c r="E17" s="21" t="s">
        <v>35</v>
      </c>
      <c r="F17" s="22" t="s">
        <v>154</v>
      </c>
      <c r="G17" s="10"/>
      <c r="H17" s="15" t="s">
        <v>173</v>
      </c>
      <c r="I17" s="15" t="s">
        <v>173</v>
      </c>
      <c r="J17" s="10" t="s">
        <v>211</v>
      </c>
      <c r="K17" s="10" t="s">
        <v>211</v>
      </c>
      <c r="L17" s="44" t="s">
        <v>182</v>
      </c>
      <c r="M17" s="44" t="s">
        <v>182</v>
      </c>
      <c r="N17" s="10"/>
      <c r="O17" s="12" t="s">
        <v>204</v>
      </c>
      <c r="P17" s="25">
        <v>100000000</v>
      </c>
      <c r="Q17" s="25">
        <v>100000000</v>
      </c>
      <c r="R17" s="13">
        <f t="shared" si="0"/>
        <v>0</v>
      </c>
      <c r="S17" s="10" t="s">
        <v>166</v>
      </c>
      <c r="T17" s="10" t="s">
        <v>166</v>
      </c>
      <c r="U17" s="14" t="s">
        <v>168</v>
      </c>
      <c r="V17" s="15"/>
      <c r="W17" s="10"/>
    </row>
    <row r="18" spans="1:23" ht="180.75" customHeight="1" thickBot="1">
      <c r="A18" s="5"/>
      <c r="B18" s="6"/>
      <c r="C18" s="6"/>
      <c r="D18" s="20" t="s">
        <v>36</v>
      </c>
      <c r="E18" s="21" t="s">
        <v>37</v>
      </c>
      <c r="F18" s="22" t="s">
        <v>155</v>
      </c>
      <c r="G18" s="10"/>
      <c r="H18" s="11" t="s">
        <v>173</v>
      </c>
      <c r="I18" s="11" t="s">
        <v>173</v>
      </c>
      <c r="J18" s="10" t="s">
        <v>211</v>
      </c>
      <c r="K18" s="10" t="s">
        <v>211</v>
      </c>
      <c r="L18" s="12" t="s">
        <v>185</v>
      </c>
      <c r="M18" s="12" t="s">
        <v>185</v>
      </c>
      <c r="N18" s="10"/>
      <c r="O18" s="12" t="s">
        <v>209</v>
      </c>
      <c r="P18" s="16">
        <v>250000000</v>
      </c>
      <c r="Q18" s="16">
        <v>250000000</v>
      </c>
      <c r="R18" s="13">
        <f t="shared" si="0"/>
        <v>0</v>
      </c>
      <c r="S18" s="10" t="s">
        <v>166</v>
      </c>
      <c r="T18" s="10" t="s">
        <v>166</v>
      </c>
      <c r="U18" s="14" t="s">
        <v>169</v>
      </c>
      <c r="V18" s="15"/>
      <c r="W18" s="10"/>
    </row>
    <row r="19" spans="1:23" ht="262.5" customHeight="1" thickBot="1">
      <c r="A19" s="5"/>
      <c r="B19" s="6"/>
      <c r="C19" s="6"/>
      <c r="D19" s="21" t="s">
        <v>38</v>
      </c>
      <c r="E19" s="21" t="s">
        <v>39</v>
      </c>
      <c r="F19" s="22" t="s">
        <v>156</v>
      </c>
      <c r="G19" s="10"/>
      <c r="H19" s="11" t="s">
        <v>174</v>
      </c>
      <c r="I19" s="11" t="s">
        <v>174</v>
      </c>
      <c r="J19" s="10" t="s">
        <v>211</v>
      </c>
      <c r="K19" s="10" t="s">
        <v>211</v>
      </c>
      <c r="L19" s="11" t="s">
        <v>186</v>
      </c>
      <c r="M19" s="11" t="s">
        <v>186</v>
      </c>
      <c r="N19" s="10"/>
      <c r="O19" s="45" t="s">
        <v>205</v>
      </c>
      <c r="P19" s="16">
        <v>2254800000</v>
      </c>
      <c r="Q19" s="16">
        <v>2254800000</v>
      </c>
      <c r="R19" s="13">
        <f t="shared" si="0"/>
        <v>0</v>
      </c>
      <c r="S19" s="10" t="s">
        <v>166</v>
      </c>
      <c r="T19" s="10" t="s">
        <v>166</v>
      </c>
      <c r="U19" s="14" t="s">
        <v>168</v>
      </c>
      <c r="V19" s="15"/>
      <c r="W19" s="10"/>
    </row>
    <row r="20" spans="1:23" ht="159" customHeight="1" thickBot="1">
      <c r="A20" s="5"/>
      <c r="B20" s="6"/>
      <c r="C20" s="6"/>
      <c r="D20" s="21" t="s">
        <v>40</v>
      </c>
      <c r="E20" s="21" t="s">
        <v>41</v>
      </c>
      <c r="F20" s="22" t="s">
        <v>157</v>
      </c>
      <c r="G20" s="10"/>
      <c r="H20" s="11" t="s">
        <v>175</v>
      </c>
      <c r="I20" s="11" t="s">
        <v>175</v>
      </c>
      <c r="J20" s="10" t="s">
        <v>211</v>
      </c>
      <c r="K20" s="10" t="s">
        <v>211</v>
      </c>
      <c r="L20" s="11" t="s">
        <v>187</v>
      </c>
      <c r="M20" s="11" t="s">
        <v>187</v>
      </c>
      <c r="N20" s="10"/>
      <c r="O20" s="12" t="s">
        <v>206</v>
      </c>
      <c r="P20" s="25">
        <v>750000000</v>
      </c>
      <c r="Q20" s="25">
        <v>750000000</v>
      </c>
      <c r="R20" s="13">
        <f t="shared" si="0"/>
        <v>0</v>
      </c>
      <c r="S20" s="10" t="s">
        <v>166</v>
      </c>
      <c r="T20" s="10" t="s">
        <v>166</v>
      </c>
      <c r="U20" s="14" t="s">
        <v>168</v>
      </c>
      <c r="V20" s="15"/>
      <c r="W20" s="10"/>
    </row>
    <row r="21" spans="1:23" ht="102.75" customHeight="1" thickBot="1">
      <c r="A21" s="5"/>
      <c r="B21" s="6"/>
      <c r="C21" s="6"/>
      <c r="D21" s="20" t="s">
        <v>40</v>
      </c>
      <c r="E21" s="21" t="s">
        <v>42</v>
      </c>
      <c r="F21" s="22" t="s">
        <v>158</v>
      </c>
      <c r="G21" s="10"/>
      <c r="H21" s="11" t="s">
        <v>176</v>
      </c>
      <c r="I21" s="11" t="s">
        <v>176</v>
      </c>
      <c r="J21" s="10" t="s">
        <v>211</v>
      </c>
      <c r="K21" s="10" t="s">
        <v>211</v>
      </c>
      <c r="L21" s="11" t="s">
        <v>188</v>
      </c>
      <c r="M21" s="11" t="s">
        <v>188</v>
      </c>
      <c r="N21" s="10"/>
      <c r="O21" s="11" t="s">
        <v>207</v>
      </c>
      <c r="P21" s="25">
        <v>150000000</v>
      </c>
      <c r="Q21" s="25">
        <v>150000000</v>
      </c>
      <c r="R21" s="13">
        <f t="shared" si="0"/>
        <v>0</v>
      </c>
      <c r="S21" s="10" t="s">
        <v>166</v>
      </c>
      <c r="T21" s="10" t="s">
        <v>166</v>
      </c>
      <c r="U21" s="14" t="s">
        <v>168</v>
      </c>
      <c r="V21" s="15"/>
      <c r="W21" s="10"/>
    </row>
    <row r="22" spans="1:23" ht="140.25" customHeight="1" thickBot="1">
      <c r="A22" s="5"/>
      <c r="B22" s="6"/>
      <c r="C22" s="6"/>
      <c r="D22" s="21" t="s">
        <v>43</v>
      </c>
      <c r="E22" s="21" t="s">
        <v>44</v>
      </c>
      <c r="F22" s="22" t="s">
        <v>159</v>
      </c>
      <c r="G22" s="10"/>
      <c r="H22" s="11" t="s">
        <v>174</v>
      </c>
      <c r="I22" s="11" t="s">
        <v>174</v>
      </c>
      <c r="J22" s="10" t="s">
        <v>211</v>
      </c>
      <c r="K22" s="10" t="s">
        <v>211</v>
      </c>
      <c r="L22" s="11" t="s">
        <v>184</v>
      </c>
      <c r="M22" s="11" t="s">
        <v>184</v>
      </c>
      <c r="N22" s="10"/>
      <c r="O22" s="12" t="s">
        <v>208</v>
      </c>
      <c r="P22" s="25">
        <v>150000000</v>
      </c>
      <c r="Q22" s="25">
        <v>150000000</v>
      </c>
      <c r="R22" s="13">
        <f t="shared" si="0"/>
        <v>0</v>
      </c>
      <c r="S22" s="10" t="s">
        <v>166</v>
      </c>
      <c r="T22" s="10" t="s">
        <v>166</v>
      </c>
      <c r="U22" s="14" t="s">
        <v>168</v>
      </c>
      <c r="V22" s="15"/>
      <c r="W22" s="10"/>
    </row>
    <row r="23" spans="1:23" ht="43.5" thickBot="1">
      <c r="A23" s="5"/>
      <c r="B23" s="6"/>
      <c r="C23" s="6"/>
      <c r="D23" s="46" t="s">
        <v>45</v>
      </c>
      <c r="E23" s="47" t="s">
        <v>46</v>
      </c>
      <c r="F23" s="15"/>
      <c r="G23" s="10"/>
      <c r="H23" s="15"/>
      <c r="I23" s="15"/>
      <c r="J23" s="10" t="s">
        <v>211</v>
      </c>
      <c r="K23" s="10" t="s">
        <v>211</v>
      </c>
      <c r="L23" s="11" t="s">
        <v>189</v>
      </c>
      <c r="M23" s="11" t="s">
        <v>189</v>
      </c>
      <c r="N23" s="10"/>
      <c r="O23" s="12"/>
      <c r="P23" s="17">
        <f>SUM(P24:P26)</f>
        <v>250000000</v>
      </c>
      <c r="Q23" s="17">
        <f>SUM(Q24:Q26)</f>
        <v>291990000</v>
      </c>
      <c r="R23" s="13">
        <f t="shared" si="0"/>
        <v>41990000</v>
      </c>
      <c r="S23" s="10"/>
      <c r="T23" s="10"/>
      <c r="U23" s="14" t="s">
        <v>168</v>
      </c>
      <c r="V23" s="15"/>
      <c r="W23" s="10"/>
    </row>
    <row r="24" spans="1:23" ht="194.25" customHeight="1" thickBot="1">
      <c r="A24" s="5"/>
      <c r="B24" s="6"/>
      <c r="C24" s="6"/>
      <c r="D24" s="20" t="s">
        <v>47</v>
      </c>
      <c r="E24" s="21" t="s">
        <v>48</v>
      </c>
      <c r="F24" s="22" t="s">
        <v>141</v>
      </c>
      <c r="G24" s="10"/>
      <c r="H24" s="11" t="s">
        <v>174</v>
      </c>
      <c r="I24" s="11" t="s">
        <v>174</v>
      </c>
      <c r="J24" s="10" t="s">
        <v>211</v>
      </c>
      <c r="K24" s="10" t="s">
        <v>211</v>
      </c>
      <c r="L24" s="11" t="s">
        <v>190</v>
      </c>
      <c r="M24" s="11" t="s">
        <v>190</v>
      </c>
      <c r="N24" s="10"/>
      <c r="O24" s="14"/>
      <c r="P24" s="18">
        <v>50000000</v>
      </c>
      <c r="Q24" s="18">
        <v>50000000</v>
      </c>
      <c r="R24" s="19">
        <f t="shared" si="0"/>
        <v>0</v>
      </c>
      <c r="S24" s="10" t="s">
        <v>166</v>
      </c>
      <c r="T24" s="10" t="s">
        <v>166</v>
      </c>
      <c r="U24" s="14" t="s">
        <v>168</v>
      </c>
      <c r="V24" s="15"/>
      <c r="W24" s="10"/>
    </row>
    <row r="25" spans="1:23" ht="126.75" customHeight="1" thickBot="1">
      <c r="A25" s="5"/>
      <c r="B25" s="6"/>
      <c r="C25" s="6"/>
      <c r="D25" s="20" t="s">
        <v>49</v>
      </c>
      <c r="E25" s="21" t="s">
        <v>50</v>
      </c>
      <c r="F25" s="22" t="s">
        <v>142</v>
      </c>
      <c r="G25" s="10"/>
      <c r="H25" s="11" t="s">
        <v>174</v>
      </c>
      <c r="I25" s="11" t="s">
        <v>174</v>
      </c>
      <c r="J25" s="10" t="s">
        <v>211</v>
      </c>
      <c r="K25" s="10" t="s">
        <v>211</v>
      </c>
      <c r="L25" s="11" t="s">
        <v>190</v>
      </c>
      <c r="M25" s="11" t="s">
        <v>190</v>
      </c>
      <c r="N25" s="10"/>
      <c r="O25" s="14"/>
      <c r="P25" s="18">
        <v>100000000</v>
      </c>
      <c r="Q25" s="18">
        <v>141990000</v>
      </c>
      <c r="R25" s="91">
        <f t="shared" si="0"/>
        <v>41990000</v>
      </c>
      <c r="S25" s="10" t="s">
        <v>166</v>
      </c>
      <c r="T25" s="10" t="s">
        <v>166</v>
      </c>
      <c r="U25" s="14" t="s">
        <v>168</v>
      </c>
      <c r="V25" s="15"/>
      <c r="W25" s="10"/>
    </row>
    <row r="26" spans="1:23" ht="272.25" customHeight="1" thickBot="1">
      <c r="A26" s="5"/>
      <c r="B26" s="6"/>
      <c r="C26" s="6"/>
      <c r="D26" s="20" t="s">
        <v>51</v>
      </c>
      <c r="E26" s="21" t="s">
        <v>52</v>
      </c>
      <c r="F26" s="22" t="s">
        <v>143</v>
      </c>
      <c r="G26" s="10"/>
      <c r="H26" s="11" t="s">
        <v>174</v>
      </c>
      <c r="I26" s="11" t="s">
        <v>174</v>
      </c>
      <c r="J26" s="10" t="s">
        <v>211</v>
      </c>
      <c r="K26" s="10" t="s">
        <v>211</v>
      </c>
      <c r="L26" s="11" t="s">
        <v>191</v>
      </c>
      <c r="M26" s="11" t="s">
        <v>191</v>
      </c>
      <c r="N26" s="10"/>
      <c r="O26" s="14"/>
      <c r="P26" s="18">
        <v>100000000</v>
      </c>
      <c r="Q26" s="18">
        <v>100000000</v>
      </c>
      <c r="R26" s="19">
        <f t="shared" si="0"/>
        <v>0</v>
      </c>
      <c r="S26" s="10" t="s">
        <v>166</v>
      </c>
      <c r="T26" s="10" t="s">
        <v>166</v>
      </c>
      <c r="U26" s="14" t="s">
        <v>168</v>
      </c>
      <c r="V26" s="15"/>
      <c r="W26" s="10"/>
    </row>
    <row r="27" spans="1:23" ht="15.75" thickBot="1">
      <c r="A27" s="5"/>
      <c r="B27" s="6"/>
      <c r="C27" s="6"/>
      <c r="D27" s="115" t="s">
        <v>53</v>
      </c>
      <c r="E27" s="116" t="s">
        <v>54</v>
      </c>
      <c r="F27" s="117"/>
      <c r="G27" s="104"/>
      <c r="H27" s="117"/>
      <c r="I27" s="117"/>
      <c r="J27" s="104"/>
      <c r="K27" s="104"/>
      <c r="L27" s="110"/>
      <c r="M27" s="110"/>
      <c r="N27" s="110"/>
      <c r="O27" s="105"/>
      <c r="P27" s="111">
        <f>SUM(P30:P32)</f>
        <v>150000000</v>
      </c>
      <c r="Q27" s="111">
        <f>SUM(Q30:Q32)</f>
        <v>500000000</v>
      </c>
      <c r="R27" s="152">
        <v>350000000</v>
      </c>
      <c r="S27" s="104"/>
      <c r="T27" s="104"/>
      <c r="U27" s="105" t="s">
        <v>168</v>
      </c>
      <c r="V27" s="100"/>
      <c r="W27" s="107"/>
    </row>
    <row r="28" spans="1:23" ht="15.75" thickBot="1">
      <c r="A28" s="5"/>
      <c r="B28" s="6"/>
      <c r="C28" s="6"/>
      <c r="D28" s="115"/>
      <c r="E28" s="116"/>
      <c r="F28" s="117"/>
      <c r="G28" s="104"/>
      <c r="H28" s="117"/>
      <c r="I28" s="117"/>
      <c r="J28" s="104"/>
      <c r="K28" s="104"/>
      <c r="L28" s="110"/>
      <c r="M28" s="110"/>
      <c r="N28" s="110"/>
      <c r="O28" s="105"/>
      <c r="P28" s="112"/>
      <c r="Q28" s="112"/>
      <c r="R28" s="152"/>
      <c r="S28" s="104"/>
      <c r="T28" s="104"/>
      <c r="U28" s="105"/>
      <c r="V28" s="106"/>
      <c r="W28" s="108"/>
    </row>
    <row r="29" spans="1:23" ht="15.75" thickBot="1">
      <c r="A29" s="5"/>
      <c r="B29" s="6"/>
      <c r="C29" s="6"/>
      <c r="D29" s="115"/>
      <c r="E29" s="116"/>
      <c r="F29" s="117"/>
      <c r="G29" s="104"/>
      <c r="H29" s="117"/>
      <c r="I29" s="117"/>
      <c r="J29" s="104"/>
      <c r="K29" s="104"/>
      <c r="L29" s="110"/>
      <c r="M29" s="110"/>
      <c r="N29" s="110"/>
      <c r="O29" s="105"/>
      <c r="P29" s="112"/>
      <c r="Q29" s="112"/>
      <c r="R29" s="152"/>
      <c r="S29" s="104"/>
      <c r="T29" s="104"/>
      <c r="U29" s="105"/>
      <c r="V29" s="101"/>
      <c r="W29" s="109"/>
    </row>
    <row r="30" spans="1:23" s="24" customFormat="1" ht="240.75" customHeight="1" thickBot="1">
      <c r="A30" s="5"/>
      <c r="B30" s="6"/>
      <c r="C30" s="6"/>
      <c r="D30" s="20" t="s">
        <v>55</v>
      </c>
      <c r="E30" s="21" t="s">
        <v>56</v>
      </c>
      <c r="F30" s="22" t="s">
        <v>138</v>
      </c>
      <c r="G30" s="10"/>
      <c r="H30" s="15" t="s">
        <v>174</v>
      </c>
      <c r="I30" s="15" t="s">
        <v>174</v>
      </c>
      <c r="J30" s="10"/>
      <c r="K30" s="10"/>
      <c r="L30" s="11" t="s">
        <v>192</v>
      </c>
      <c r="M30" s="11" t="s">
        <v>192</v>
      </c>
      <c r="N30" s="10"/>
      <c r="O30" s="14"/>
      <c r="P30" s="18">
        <v>50000000</v>
      </c>
      <c r="Q30" s="18">
        <v>400000000</v>
      </c>
      <c r="R30" s="19">
        <f t="shared" ref="R30:R40" si="1">Q30-P30</f>
        <v>350000000</v>
      </c>
      <c r="S30" s="10" t="s">
        <v>166</v>
      </c>
      <c r="T30" s="10" t="s">
        <v>166</v>
      </c>
      <c r="U30" s="14" t="s">
        <v>168</v>
      </c>
      <c r="V30" s="15"/>
      <c r="W30" s="10"/>
    </row>
    <row r="31" spans="1:23" ht="72.75" customHeight="1" thickBot="1">
      <c r="A31" s="5"/>
      <c r="B31" s="6"/>
      <c r="C31" s="6"/>
      <c r="D31" s="20" t="s">
        <v>57</v>
      </c>
      <c r="E31" s="21" t="s">
        <v>58</v>
      </c>
      <c r="F31" s="22" t="s">
        <v>139</v>
      </c>
      <c r="G31" s="10"/>
      <c r="H31" s="15" t="s">
        <v>174</v>
      </c>
      <c r="I31" s="15" t="s">
        <v>174</v>
      </c>
      <c r="J31" s="10"/>
      <c r="K31" s="10"/>
      <c r="L31" s="11" t="s">
        <v>192</v>
      </c>
      <c r="M31" s="11" t="s">
        <v>192</v>
      </c>
      <c r="N31" s="10"/>
      <c r="O31" s="14"/>
      <c r="P31" s="18">
        <v>50000000</v>
      </c>
      <c r="Q31" s="18">
        <v>50000000</v>
      </c>
      <c r="R31" s="19">
        <f t="shared" si="1"/>
        <v>0</v>
      </c>
      <c r="S31" s="10" t="s">
        <v>166</v>
      </c>
      <c r="T31" s="10" t="s">
        <v>166</v>
      </c>
      <c r="U31" s="14" t="s">
        <v>168</v>
      </c>
      <c r="V31" s="15"/>
      <c r="W31" s="10"/>
    </row>
    <row r="32" spans="1:23" ht="213.75" customHeight="1" thickBot="1">
      <c r="A32" s="5"/>
      <c r="B32" s="6"/>
      <c r="C32" s="6"/>
      <c r="D32" s="20" t="s">
        <v>59</v>
      </c>
      <c r="E32" s="21" t="s">
        <v>60</v>
      </c>
      <c r="F32" s="22" t="s">
        <v>140</v>
      </c>
      <c r="G32" s="10"/>
      <c r="H32" s="15" t="s">
        <v>173</v>
      </c>
      <c r="I32" s="15" t="s">
        <v>173</v>
      </c>
      <c r="J32" s="10"/>
      <c r="K32" s="10"/>
      <c r="L32" s="48"/>
      <c r="M32" s="48"/>
      <c r="N32" s="10"/>
      <c r="O32" s="14"/>
      <c r="P32" s="18">
        <v>50000000</v>
      </c>
      <c r="Q32" s="18">
        <v>50000000</v>
      </c>
      <c r="R32" s="19">
        <f t="shared" si="1"/>
        <v>0</v>
      </c>
      <c r="S32" s="10" t="s">
        <v>166</v>
      </c>
      <c r="T32" s="10" t="s">
        <v>166</v>
      </c>
      <c r="U32" s="14" t="s">
        <v>168</v>
      </c>
      <c r="V32" s="15"/>
      <c r="W32" s="10"/>
    </row>
    <row r="33" spans="1:23" ht="105.75" customHeight="1" thickBot="1">
      <c r="A33" s="5"/>
      <c r="B33" s="71"/>
      <c r="C33" s="5"/>
      <c r="D33" s="46" t="s">
        <v>61</v>
      </c>
      <c r="E33" s="49" t="s">
        <v>62</v>
      </c>
      <c r="F33" s="15"/>
      <c r="G33" s="10"/>
      <c r="H33" s="15"/>
      <c r="I33" s="15"/>
      <c r="J33" s="10"/>
      <c r="K33" s="10"/>
      <c r="L33" s="11" t="s">
        <v>192</v>
      </c>
      <c r="M33" s="11" t="s">
        <v>192</v>
      </c>
      <c r="N33" s="10"/>
      <c r="O33" s="14"/>
      <c r="P33" s="50">
        <f>SUM(P34:P40)</f>
        <v>9090000000</v>
      </c>
      <c r="Q33" s="50">
        <f>SUM(Q34:Q40)</f>
        <v>9984121000</v>
      </c>
      <c r="R33" s="19">
        <f>Q33-P33</f>
        <v>894121000</v>
      </c>
      <c r="S33" s="10" t="s">
        <v>166</v>
      </c>
      <c r="T33" s="10" t="s">
        <v>166</v>
      </c>
      <c r="U33" s="14" t="s">
        <v>168</v>
      </c>
      <c r="V33" s="15"/>
      <c r="W33" s="10"/>
    </row>
    <row r="34" spans="1:23" ht="238.5" customHeight="1" thickBot="1">
      <c r="A34" s="5"/>
      <c r="B34" s="71"/>
      <c r="C34" s="72"/>
      <c r="D34" s="20" t="s">
        <v>63</v>
      </c>
      <c r="E34" s="21" t="s">
        <v>64</v>
      </c>
      <c r="F34" s="22" t="s">
        <v>144</v>
      </c>
      <c r="G34" s="10"/>
      <c r="H34" s="11" t="s">
        <v>177</v>
      </c>
      <c r="I34" s="11" t="s">
        <v>177</v>
      </c>
      <c r="J34" s="10"/>
      <c r="K34" s="10"/>
      <c r="L34" s="11" t="s">
        <v>193</v>
      </c>
      <c r="M34" s="11" t="s">
        <v>193</v>
      </c>
      <c r="N34" s="10"/>
      <c r="O34" s="14"/>
      <c r="P34" s="18">
        <v>150000000</v>
      </c>
      <c r="Q34" s="18">
        <v>150000000</v>
      </c>
      <c r="R34" s="19">
        <f t="shared" si="1"/>
        <v>0</v>
      </c>
      <c r="S34" s="10" t="s">
        <v>166</v>
      </c>
      <c r="T34" s="10" t="s">
        <v>166</v>
      </c>
      <c r="U34" s="14" t="s">
        <v>168</v>
      </c>
      <c r="V34" s="15"/>
      <c r="W34" s="10"/>
    </row>
    <row r="35" spans="1:23" ht="318" customHeight="1" thickBot="1">
      <c r="A35" s="5"/>
      <c r="B35" s="71"/>
      <c r="C35" s="5"/>
      <c r="D35" s="20" t="s">
        <v>65</v>
      </c>
      <c r="E35" s="21" t="s">
        <v>66</v>
      </c>
      <c r="F35" s="22" t="s">
        <v>145</v>
      </c>
      <c r="G35" s="10"/>
      <c r="H35" s="11" t="s">
        <v>177</v>
      </c>
      <c r="I35" s="11" t="s">
        <v>177</v>
      </c>
      <c r="J35" s="10"/>
      <c r="K35" s="10"/>
      <c r="L35" s="11" t="s">
        <v>190</v>
      </c>
      <c r="M35" s="11" t="s">
        <v>190</v>
      </c>
      <c r="N35" s="10"/>
      <c r="O35" s="14"/>
      <c r="P35" s="18">
        <v>200000000</v>
      </c>
      <c r="Q35" s="18">
        <v>220000000</v>
      </c>
      <c r="R35" s="91">
        <f t="shared" si="1"/>
        <v>20000000</v>
      </c>
      <c r="S35" s="10" t="s">
        <v>166</v>
      </c>
      <c r="T35" s="10" t="s">
        <v>166</v>
      </c>
      <c r="U35" s="14" t="s">
        <v>168</v>
      </c>
      <c r="V35" s="15"/>
      <c r="W35" s="10"/>
    </row>
    <row r="36" spans="1:23" ht="126.75" customHeight="1" thickBot="1">
      <c r="A36" s="5"/>
      <c r="B36" s="71"/>
      <c r="C36" s="5"/>
      <c r="D36" s="20" t="s">
        <v>67</v>
      </c>
      <c r="E36" s="21" t="s">
        <v>68</v>
      </c>
      <c r="F36" s="22" t="s">
        <v>146</v>
      </c>
      <c r="G36" s="10"/>
      <c r="H36" s="11" t="s">
        <v>178</v>
      </c>
      <c r="I36" s="11" t="s">
        <v>178</v>
      </c>
      <c r="J36" s="10"/>
      <c r="K36" s="10"/>
      <c r="L36" s="11" t="s">
        <v>194</v>
      </c>
      <c r="M36" s="11" t="s">
        <v>194</v>
      </c>
      <c r="N36" s="10"/>
      <c r="O36" s="14"/>
      <c r="P36" s="18">
        <v>150000000</v>
      </c>
      <c r="Q36" s="18">
        <v>150000000</v>
      </c>
      <c r="R36" s="19">
        <f t="shared" si="1"/>
        <v>0</v>
      </c>
      <c r="S36" s="10" t="s">
        <v>166</v>
      </c>
      <c r="T36" s="10" t="s">
        <v>166</v>
      </c>
      <c r="U36" s="14" t="s">
        <v>168</v>
      </c>
      <c r="V36" s="15"/>
      <c r="W36" s="10"/>
    </row>
    <row r="37" spans="1:23" s="4" customFormat="1" ht="108.75" customHeight="1" thickBot="1">
      <c r="A37" s="5"/>
      <c r="B37" s="71"/>
      <c r="C37" s="5"/>
      <c r="D37" s="20" t="s">
        <v>69</v>
      </c>
      <c r="E37" s="20" t="s">
        <v>70</v>
      </c>
      <c r="F37" s="22" t="s">
        <v>147</v>
      </c>
      <c r="G37" s="10"/>
      <c r="H37" s="11" t="s">
        <v>178</v>
      </c>
      <c r="I37" s="11" t="s">
        <v>178</v>
      </c>
      <c r="J37" s="10"/>
      <c r="K37" s="10"/>
      <c r="L37" s="11" t="s">
        <v>190</v>
      </c>
      <c r="M37" s="11" t="s">
        <v>190</v>
      </c>
      <c r="N37" s="10"/>
      <c r="O37" s="14"/>
      <c r="P37" s="18">
        <v>200000000</v>
      </c>
      <c r="Q37" s="18">
        <v>72000000</v>
      </c>
      <c r="R37" s="19">
        <f t="shared" si="1"/>
        <v>-128000000</v>
      </c>
      <c r="S37" s="10" t="s">
        <v>166</v>
      </c>
      <c r="T37" s="10" t="s">
        <v>166</v>
      </c>
      <c r="U37" s="14" t="s">
        <v>168</v>
      </c>
      <c r="V37" s="15"/>
      <c r="W37" s="10"/>
    </row>
    <row r="38" spans="1:23" s="24" customFormat="1" ht="210" customHeight="1" thickBot="1">
      <c r="A38" s="5"/>
      <c r="B38" s="71"/>
      <c r="C38" s="5"/>
      <c r="D38" s="20" t="s">
        <v>71</v>
      </c>
      <c r="E38" s="21" t="s">
        <v>72</v>
      </c>
      <c r="F38" s="22" t="s">
        <v>148</v>
      </c>
      <c r="G38" s="10"/>
      <c r="H38" s="11" t="s">
        <v>178</v>
      </c>
      <c r="I38" s="11" t="s">
        <v>178</v>
      </c>
      <c r="J38" s="10"/>
      <c r="K38" s="10"/>
      <c r="L38" s="11" t="s">
        <v>195</v>
      </c>
      <c r="M38" s="11" t="s">
        <v>195</v>
      </c>
      <c r="N38" s="10"/>
      <c r="O38" s="14"/>
      <c r="P38" s="18">
        <v>6390000000</v>
      </c>
      <c r="Q38" s="18">
        <v>7833841000</v>
      </c>
      <c r="R38" s="91">
        <f>Q38-P38</f>
        <v>1443841000</v>
      </c>
      <c r="S38" s="10" t="s">
        <v>166</v>
      </c>
      <c r="T38" s="10" t="s">
        <v>166</v>
      </c>
      <c r="U38" s="14" t="s">
        <v>168</v>
      </c>
      <c r="V38" s="15"/>
      <c r="W38" s="10"/>
    </row>
    <row r="39" spans="1:23" ht="135" customHeight="1" thickBot="1">
      <c r="A39" s="5"/>
      <c r="B39" s="71"/>
      <c r="C39" s="5"/>
      <c r="D39" s="20" t="s">
        <v>73</v>
      </c>
      <c r="E39" s="21" t="s">
        <v>74</v>
      </c>
      <c r="F39" s="22" t="s">
        <v>149</v>
      </c>
      <c r="G39" s="10"/>
      <c r="H39" s="11" t="s">
        <v>178</v>
      </c>
      <c r="I39" s="11" t="s">
        <v>178</v>
      </c>
      <c r="J39" s="10"/>
      <c r="K39" s="10"/>
      <c r="L39" s="51" t="s">
        <v>196</v>
      </c>
      <c r="M39" s="51" t="s">
        <v>196</v>
      </c>
      <c r="N39" s="10"/>
      <c r="O39" s="14"/>
      <c r="P39" s="18">
        <v>2000000000</v>
      </c>
      <c r="Q39" s="18">
        <v>558280000</v>
      </c>
      <c r="R39" s="91">
        <f>Q39-P39</f>
        <v>-1441720000</v>
      </c>
      <c r="S39" s="10" t="s">
        <v>166</v>
      </c>
      <c r="T39" s="10" t="s">
        <v>166</v>
      </c>
      <c r="U39" s="14" t="s">
        <v>168</v>
      </c>
      <c r="V39" s="15"/>
      <c r="W39" s="10"/>
    </row>
    <row r="40" spans="1:23" ht="149.25" customHeight="1" thickBot="1">
      <c r="A40" s="5"/>
      <c r="B40" s="71"/>
      <c r="C40" s="5"/>
      <c r="D40" s="52" t="s">
        <v>73</v>
      </c>
      <c r="E40" s="21" t="s">
        <v>75</v>
      </c>
      <c r="F40" s="53" t="s">
        <v>76</v>
      </c>
      <c r="G40" s="10"/>
      <c r="H40" s="11" t="s">
        <v>178</v>
      </c>
      <c r="I40" s="11" t="s">
        <v>178</v>
      </c>
      <c r="J40" s="10"/>
      <c r="K40" s="10"/>
      <c r="L40" s="15" t="s">
        <v>197</v>
      </c>
      <c r="M40" s="15" t="s">
        <v>197</v>
      </c>
      <c r="N40" s="10"/>
      <c r="O40" s="14"/>
      <c r="P40" s="18">
        <v>0</v>
      </c>
      <c r="Q40" s="18">
        <v>1000000000</v>
      </c>
      <c r="R40" s="19">
        <f t="shared" si="1"/>
        <v>1000000000</v>
      </c>
      <c r="S40" s="10" t="s">
        <v>212</v>
      </c>
      <c r="T40" s="10" t="s">
        <v>167</v>
      </c>
      <c r="U40" s="14" t="s">
        <v>168</v>
      </c>
      <c r="V40" s="15"/>
      <c r="W40" s="10"/>
    </row>
    <row r="41" spans="1:23" ht="60.75" customHeight="1" thickBot="1">
      <c r="A41" s="5"/>
      <c r="B41" s="71"/>
      <c r="C41" s="5"/>
      <c r="D41" s="54" t="s">
        <v>77</v>
      </c>
      <c r="E41" s="49" t="s">
        <v>78</v>
      </c>
      <c r="F41" s="15"/>
      <c r="G41" s="10"/>
      <c r="H41" s="15"/>
      <c r="I41" s="15"/>
      <c r="J41" s="10"/>
      <c r="K41" s="10"/>
      <c r="L41" s="14"/>
      <c r="M41" s="14"/>
      <c r="N41" s="10"/>
      <c r="O41" s="14"/>
      <c r="P41" s="55">
        <f>SUM(P42:P65)</f>
        <v>2405500000</v>
      </c>
      <c r="Q41" s="55">
        <f>SUM(Q42:Q65)</f>
        <v>2961790000</v>
      </c>
      <c r="R41" s="50">
        <f>Q41-P41</f>
        <v>556290000</v>
      </c>
      <c r="S41" s="10" t="s">
        <v>166</v>
      </c>
      <c r="T41" s="10" t="s">
        <v>166</v>
      </c>
      <c r="U41" s="14"/>
      <c r="V41" s="15"/>
      <c r="W41" s="10"/>
    </row>
    <row r="42" spans="1:23" ht="58.5" customHeight="1" thickBot="1">
      <c r="A42" s="5"/>
      <c r="B42" s="71"/>
      <c r="C42" s="5"/>
      <c r="D42" s="56" t="s">
        <v>79</v>
      </c>
      <c r="E42" s="57" t="s">
        <v>80</v>
      </c>
      <c r="F42" s="58" t="s">
        <v>81</v>
      </c>
      <c r="G42" s="10"/>
      <c r="H42" s="59" t="s">
        <v>179</v>
      </c>
      <c r="I42" s="59" t="s">
        <v>179</v>
      </c>
      <c r="J42" s="10"/>
      <c r="K42" s="10"/>
      <c r="L42" s="60" t="s">
        <v>198</v>
      </c>
      <c r="M42" s="60" t="s">
        <v>198</v>
      </c>
      <c r="N42" s="10"/>
      <c r="O42" s="14"/>
      <c r="P42" s="25">
        <v>3000000</v>
      </c>
      <c r="Q42" s="25">
        <v>3000000</v>
      </c>
      <c r="R42" s="13">
        <f t="shared" ref="R42:R72" si="2">Q42-P42</f>
        <v>0</v>
      </c>
      <c r="S42" s="10" t="s">
        <v>166</v>
      </c>
      <c r="T42" s="10" t="s">
        <v>166</v>
      </c>
      <c r="U42" s="14" t="s">
        <v>168</v>
      </c>
      <c r="V42" s="15"/>
      <c r="W42" s="10"/>
    </row>
    <row r="43" spans="1:23" ht="96" customHeight="1" thickBot="1">
      <c r="A43" s="5"/>
      <c r="B43" s="71"/>
      <c r="C43" s="5"/>
      <c r="D43" s="20"/>
      <c r="E43" s="21"/>
      <c r="F43" s="58" t="s">
        <v>82</v>
      </c>
      <c r="G43" s="10"/>
      <c r="H43" s="59" t="s">
        <v>180</v>
      </c>
      <c r="I43" s="59" t="s">
        <v>180</v>
      </c>
      <c r="J43" s="10"/>
      <c r="K43" s="10"/>
      <c r="L43" s="60" t="s">
        <v>198</v>
      </c>
      <c r="M43" s="60" t="s">
        <v>198</v>
      </c>
      <c r="N43" s="10"/>
      <c r="O43" s="14"/>
      <c r="P43" s="25">
        <v>247000000</v>
      </c>
      <c r="Q43" s="25">
        <v>247000000</v>
      </c>
      <c r="R43" s="13">
        <f t="shared" si="2"/>
        <v>0</v>
      </c>
      <c r="S43" s="10" t="s">
        <v>166</v>
      </c>
      <c r="T43" s="10" t="s">
        <v>166</v>
      </c>
      <c r="U43" s="14" t="s">
        <v>168</v>
      </c>
      <c r="V43" s="15"/>
      <c r="W43" s="10"/>
    </row>
    <row r="44" spans="1:23" ht="105.75" thickBot="1">
      <c r="A44" s="5"/>
      <c r="B44" s="71"/>
      <c r="C44" s="5"/>
      <c r="D44" s="20"/>
      <c r="E44" s="21"/>
      <c r="F44" s="58" t="s">
        <v>83</v>
      </c>
      <c r="G44" s="10"/>
      <c r="H44" s="59" t="s">
        <v>180</v>
      </c>
      <c r="I44" s="59" t="s">
        <v>180</v>
      </c>
      <c r="J44" s="10"/>
      <c r="K44" s="10"/>
      <c r="L44" s="60" t="s">
        <v>198</v>
      </c>
      <c r="M44" s="60" t="s">
        <v>198</v>
      </c>
      <c r="N44" s="10"/>
      <c r="O44" s="14"/>
      <c r="P44" s="25">
        <v>75000000</v>
      </c>
      <c r="Q44" s="25">
        <v>75000000</v>
      </c>
      <c r="R44" s="13">
        <f t="shared" si="2"/>
        <v>0</v>
      </c>
      <c r="S44" s="10" t="s">
        <v>166</v>
      </c>
      <c r="T44" s="10" t="s">
        <v>166</v>
      </c>
      <c r="U44" s="14" t="s">
        <v>168</v>
      </c>
      <c r="V44" s="15"/>
      <c r="W44" s="10"/>
    </row>
    <row r="45" spans="1:23" ht="75.75" customHeight="1" thickBot="1">
      <c r="A45" s="5"/>
      <c r="B45" s="71"/>
      <c r="C45" s="5"/>
      <c r="D45" s="20"/>
      <c r="E45" s="21"/>
      <c r="F45" s="58" t="s">
        <v>84</v>
      </c>
      <c r="G45" s="10"/>
      <c r="H45" s="59" t="s">
        <v>180</v>
      </c>
      <c r="I45" s="59" t="s">
        <v>180</v>
      </c>
      <c r="J45" s="10"/>
      <c r="K45" s="10"/>
      <c r="L45" s="60" t="s">
        <v>198</v>
      </c>
      <c r="M45" s="60" t="s">
        <v>198</v>
      </c>
      <c r="N45" s="10"/>
      <c r="O45" s="14"/>
      <c r="P45" s="25">
        <v>100000000</v>
      </c>
      <c r="Q45" s="25">
        <v>100000000</v>
      </c>
      <c r="R45" s="13">
        <f t="shared" si="2"/>
        <v>0</v>
      </c>
      <c r="S45" s="10" t="s">
        <v>166</v>
      </c>
      <c r="T45" s="10" t="s">
        <v>166</v>
      </c>
      <c r="U45" s="14" t="s">
        <v>168</v>
      </c>
      <c r="V45" s="15"/>
      <c r="W45" s="10"/>
    </row>
    <row r="46" spans="1:23" ht="51" customHeight="1" thickBot="1">
      <c r="A46" s="5"/>
      <c r="B46" s="71"/>
      <c r="C46" s="5"/>
      <c r="D46" s="20"/>
      <c r="E46" s="21"/>
      <c r="F46" s="58" t="s">
        <v>85</v>
      </c>
      <c r="G46" s="10"/>
      <c r="H46" s="59" t="s">
        <v>180</v>
      </c>
      <c r="I46" s="59" t="s">
        <v>180</v>
      </c>
      <c r="J46" s="10"/>
      <c r="K46" s="10"/>
      <c r="L46" s="60" t="s">
        <v>198</v>
      </c>
      <c r="M46" s="60" t="s">
        <v>198</v>
      </c>
      <c r="N46" s="10"/>
      <c r="O46" s="14"/>
      <c r="P46" s="25">
        <v>50000000</v>
      </c>
      <c r="Q46" s="25">
        <v>50000000</v>
      </c>
      <c r="R46" s="13">
        <f t="shared" si="2"/>
        <v>0</v>
      </c>
      <c r="S46" s="10" t="s">
        <v>166</v>
      </c>
      <c r="T46" s="10" t="s">
        <v>166</v>
      </c>
      <c r="U46" s="14" t="s">
        <v>168</v>
      </c>
      <c r="V46" s="15"/>
      <c r="W46" s="10"/>
    </row>
    <row r="47" spans="1:23" ht="105.75" customHeight="1" thickBot="1">
      <c r="A47" s="5"/>
      <c r="B47" s="71"/>
      <c r="C47" s="5"/>
      <c r="D47" s="20"/>
      <c r="E47" s="21"/>
      <c r="F47" s="58" t="s">
        <v>86</v>
      </c>
      <c r="G47" s="10"/>
      <c r="H47" s="59" t="s">
        <v>180</v>
      </c>
      <c r="I47" s="59" t="s">
        <v>180</v>
      </c>
      <c r="J47" s="10"/>
      <c r="K47" s="10"/>
      <c r="L47" s="60" t="s">
        <v>198</v>
      </c>
      <c r="M47" s="60" t="s">
        <v>198</v>
      </c>
      <c r="N47" s="10"/>
      <c r="O47" s="14"/>
      <c r="P47" s="25">
        <v>50000000</v>
      </c>
      <c r="Q47" s="25">
        <v>50000000</v>
      </c>
      <c r="R47" s="13">
        <f t="shared" si="2"/>
        <v>0</v>
      </c>
      <c r="S47" s="10" t="s">
        <v>166</v>
      </c>
      <c r="T47" s="10" t="s">
        <v>166</v>
      </c>
      <c r="U47" s="14" t="s">
        <v>168</v>
      </c>
      <c r="V47" s="15"/>
      <c r="W47" s="10"/>
    </row>
    <row r="48" spans="1:23" ht="90.75" customHeight="1" thickBot="1">
      <c r="A48" s="5"/>
      <c r="B48" s="71"/>
      <c r="C48" s="5"/>
      <c r="D48" s="20"/>
      <c r="E48" s="21"/>
      <c r="F48" s="58" t="s">
        <v>87</v>
      </c>
      <c r="G48" s="10"/>
      <c r="H48" s="59" t="s">
        <v>175</v>
      </c>
      <c r="I48" s="59" t="s">
        <v>175</v>
      </c>
      <c r="J48" s="10"/>
      <c r="K48" s="10"/>
      <c r="L48" s="60" t="s">
        <v>198</v>
      </c>
      <c r="M48" s="60" t="s">
        <v>198</v>
      </c>
      <c r="N48" s="10"/>
      <c r="O48" s="14"/>
      <c r="P48" s="25">
        <v>10000000</v>
      </c>
      <c r="Q48" s="25">
        <v>10000000</v>
      </c>
      <c r="R48" s="13">
        <f t="shared" si="2"/>
        <v>0</v>
      </c>
      <c r="S48" s="10" t="s">
        <v>166</v>
      </c>
      <c r="T48" s="10" t="s">
        <v>166</v>
      </c>
      <c r="U48" s="14" t="s">
        <v>168</v>
      </c>
      <c r="V48" s="15"/>
      <c r="W48" s="10"/>
    </row>
    <row r="49" spans="1:24" ht="105.75" customHeight="1" thickBot="1">
      <c r="A49" s="5"/>
      <c r="B49" s="71"/>
      <c r="C49" s="5"/>
      <c r="D49" s="20"/>
      <c r="E49" s="21"/>
      <c r="F49" s="58" t="s">
        <v>88</v>
      </c>
      <c r="G49" s="10"/>
      <c r="H49" s="59" t="s">
        <v>180</v>
      </c>
      <c r="I49" s="59" t="s">
        <v>180</v>
      </c>
      <c r="J49" s="10"/>
      <c r="K49" s="10"/>
      <c r="L49" s="60" t="s">
        <v>198</v>
      </c>
      <c r="M49" s="60" t="s">
        <v>198</v>
      </c>
      <c r="N49" s="10"/>
      <c r="O49" s="14"/>
      <c r="P49" s="25">
        <v>45000000</v>
      </c>
      <c r="Q49" s="25">
        <v>45000000</v>
      </c>
      <c r="R49" s="13">
        <f t="shared" si="2"/>
        <v>0</v>
      </c>
      <c r="S49" s="10" t="s">
        <v>166</v>
      </c>
      <c r="T49" s="10" t="s">
        <v>166</v>
      </c>
      <c r="U49" s="14" t="s">
        <v>168</v>
      </c>
      <c r="V49" s="15"/>
      <c r="W49" s="10"/>
    </row>
    <row r="50" spans="1:24" ht="105.75" customHeight="1" thickBot="1">
      <c r="A50" s="5"/>
      <c r="B50" s="71"/>
      <c r="C50" s="5"/>
      <c r="D50" s="20"/>
      <c r="E50" s="21"/>
      <c r="F50" s="58" t="s">
        <v>89</v>
      </c>
      <c r="G50" s="10"/>
      <c r="H50" s="59" t="s">
        <v>180</v>
      </c>
      <c r="I50" s="59" t="s">
        <v>180</v>
      </c>
      <c r="J50" s="10"/>
      <c r="K50" s="10"/>
      <c r="L50" s="60" t="s">
        <v>198</v>
      </c>
      <c r="M50" s="60" t="s">
        <v>198</v>
      </c>
      <c r="N50" s="10"/>
      <c r="O50" s="14"/>
      <c r="P50" s="25">
        <v>75000000</v>
      </c>
      <c r="Q50" s="25">
        <v>75000000</v>
      </c>
      <c r="R50" s="13">
        <f t="shared" si="2"/>
        <v>0</v>
      </c>
      <c r="S50" s="10" t="s">
        <v>166</v>
      </c>
      <c r="T50" s="10" t="s">
        <v>166</v>
      </c>
      <c r="U50" s="14" t="s">
        <v>168</v>
      </c>
      <c r="V50" s="15"/>
      <c r="W50" s="10"/>
    </row>
    <row r="51" spans="1:24" ht="75.75" customHeight="1" thickBot="1">
      <c r="A51" s="5"/>
      <c r="B51" s="71"/>
      <c r="C51" s="5"/>
      <c r="D51" s="20"/>
      <c r="E51" s="21"/>
      <c r="F51" s="58" t="s">
        <v>90</v>
      </c>
      <c r="G51" s="10"/>
      <c r="H51" s="59" t="s">
        <v>175</v>
      </c>
      <c r="I51" s="59" t="s">
        <v>175</v>
      </c>
      <c r="J51" s="10"/>
      <c r="K51" s="10"/>
      <c r="L51" s="60" t="s">
        <v>198</v>
      </c>
      <c r="M51" s="60" t="s">
        <v>198</v>
      </c>
      <c r="N51" s="10"/>
      <c r="O51" s="14"/>
      <c r="P51" s="25">
        <v>10000000</v>
      </c>
      <c r="Q51" s="25">
        <v>15000000</v>
      </c>
      <c r="R51" s="61">
        <f t="shared" si="2"/>
        <v>5000000</v>
      </c>
      <c r="S51" s="10" t="s">
        <v>166</v>
      </c>
      <c r="T51" s="10" t="s">
        <v>166</v>
      </c>
      <c r="U51" s="14" t="s">
        <v>168</v>
      </c>
      <c r="V51" s="15"/>
      <c r="W51" s="10"/>
    </row>
    <row r="52" spans="1:24" s="4" customFormat="1" ht="90.75" customHeight="1" thickBot="1">
      <c r="A52" s="5"/>
      <c r="B52" s="71"/>
      <c r="C52" s="5"/>
      <c r="D52" s="56" t="s">
        <v>91</v>
      </c>
      <c r="E52" s="57" t="s">
        <v>92</v>
      </c>
      <c r="F52" s="57" t="s">
        <v>93</v>
      </c>
      <c r="G52" s="10"/>
      <c r="H52" s="59" t="s">
        <v>172</v>
      </c>
      <c r="I52" s="59" t="s">
        <v>172</v>
      </c>
      <c r="J52" s="10"/>
      <c r="K52" s="10"/>
      <c r="L52" s="60" t="s">
        <v>198</v>
      </c>
      <c r="M52" s="60" t="s">
        <v>198</v>
      </c>
      <c r="N52" s="10"/>
      <c r="O52" s="14"/>
      <c r="P52" s="25">
        <v>100000000</v>
      </c>
      <c r="Q52" s="25">
        <v>123210000</v>
      </c>
      <c r="R52" s="91">
        <f t="shared" si="2"/>
        <v>23210000</v>
      </c>
      <c r="S52" s="10" t="s">
        <v>166</v>
      </c>
      <c r="T52" s="10" t="s">
        <v>166</v>
      </c>
      <c r="U52" s="14" t="s">
        <v>168</v>
      </c>
      <c r="V52" s="15"/>
      <c r="W52" s="10"/>
    </row>
    <row r="53" spans="1:24" ht="60.75" customHeight="1" thickBot="1">
      <c r="A53" s="5"/>
      <c r="B53" s="71"/>
      <c r="C53" s="5"/>
      <c r="D53" s="20"/>
      <c r="E53" s="21"/>
      <c r="F53" s="57" t="s">
        <v>94</v>
      </c>
      <c r="G53" s="10"/>
      <c r="H53" s="59" t="s">
        <v>172</v>
      </c>
      <c r="I53" s="59" t="s">
        <v>172</v>
      </c>
      <c r="J53" s="10"/>
      <c r="K53" s="10"/>
      <c r="L53" s="60" t="s">
        <v>198</v>
      </c>
      <c r="M53" s="60" t="s">
        <v>198</v>
      </c>
      <c r="N53" s="10"/>
      <c r="O53" s="14"/>
      <c r="P53" s="25">
        <v>100000000</v>
      </c>
      <c r="Q53" s="25">
        <v>135000000</v>
      </c>
      <c r="R53" s="91">
        <f t="shared" si="2"/>
        <v>35000000</v>
      </c>
      <c r="S53" s="10" t="s">
        <v>166</v>
      </c>
      <c r="T53" s="10" t="s">
        <v>166</v>
      </c>
      <c r="U53" s="14" t="s">
        <v>168</v>
      </c>
      <c r="V53" s="15"/>
      <c r="W53" s="10"/>
    </row>
    <row r="54" spans="1:24" ht="60.75" customHeight="1" thickBot="1">
      <c r="A54" s="5"/>
      <c r="B54" s="71"/>
      <c r="C54" s="5"/>
      <c r="D54" s="20"/>
      <c r="E54" s="21"/>
      <c r="F54" s="57" t="s">
        <v>95</v>
      </c>
      <c r="G54" s="10"/>
      <c r="H54" s="59" t="s">
        <v>172</v>
      </c>
      <c r="I54" s="59" t="s">
        <v>172</v>
      </c>
      <c r="J54" s="10"/>
      <c r="K54" s="10"/>
      <c r="L54" s="60" t="s">
        <v>198</v>
      </c>
      <c r="M54" s="60" t="s">
        <v>198</v>
      </c>
      <c r="N54" s="10"/>
      <c r="O54" s="14"/>
      <c r="P54" s="25">
        <v>150000000</v>
      </c>
      <c r="Q54" s="25">
        <v>150000000</v>
      </c>
      <c r="R54" s="13">
        <f t="shared" si="2"/>
        <v>0</v>
      </c>
      <c r="S54" s="10" t="s">
        <v>166</v>
      </c>
      <c r="T54" s="10" t="s">
        <v>166</v>
      </c>
      <c r="U54" s="14" t="s">
        <v>168</v>
      </c>
      <c r="V54" s="15"/>
      <c r="W54" s="10"/>
    </row>
    <row r="55" spans="1:24" ht="70.5" customHeight="1" thickBot="1">
      <c r="A55" s="5"/>
      <c r="B55" s="71"/>
      <c r="C55" s="5"/>
      <c r="D55" s="20"/>
      <c r="E55" s="21"/>
      <c r="F55" s="57" t="s">
        <v>96</v>
      </c>
      <c r="G55" s="10"/>
      <c r="H55" s="59" t="s">
        <v>172</v>
      </c>
      <c r="I55" s="59" t="s">
        <v>172</v>
      </c>
      <c r="J55" s="10"/>
      <c r="K55" s="10"/>
      <c r="L55" s="60" t="s">
        <v>198</v>
      </c>
      <c r="M55" s="60" t="s">
        <v>198</v>
      </c>
      <c r="N55" s="10"/>
      <c r="O55" s="14"/>
      <c r="P55" s="25">
        <v>0</v>
      </c>
      <c r="Q55" s="25">
        <v>0</v>
      </c>
      <c r="R55" s="13">
        <f t="shared" si="2"/>
        <v>0</v>
      </c>
      <c r="S55" s="10" t="s">
        <v>166</v>
      </c>
      <c r="T55" s="10" t="s">
        <v>166</v>
      </c>
      <c r="U55" s="14" t="s">
        <v>168</v>
      </c>
      <c r="V55" s="15"/>
      <c r="W55" s="10"/>
    </row>
    <row r="56" spans="1:24" ht="75.75" customHeight="1" thickBot="1">
      <c r="A56" s="5"/>
      <c r="B56" s="71"/>
      <c r="C56" s="5"/>
      <c r="D56" s="20"/>
      <c r="E56" s="21"/>
      <c r="F56" s="58" t="s">
        <v>97</v>
      </c>
      <c r="G56" s="10"/>
      <c r="H56" s="59" t="s">
        <v>172</v>
      </c>
      <c r="I56" s="59" t="s">
        <v>172</v>
      </c>
      <c r="J56" s="10"/>
      <c r="K56" s="10"/>
      <c r="L56" s="60" t="s">
        <v>198</v>
      </c>
      <c r="M56" s="60" t="s">
        <v>198</v>
      </c>
      <c r="N56" s="10"/>
      <c r="O56" s="14"/>
      <c r="P56" s="25">
        <v>450000000</v>
      </c>
      <c r="Q56" s="25">
        <v>450000000</v>
      </c>
      <c r="R56" s="13">
        <f t="shared" si="2"/>
        <v>0</v>
      </c>
      <c r="S56" s="10" t="s">
        <v>166</v>
      </c>
      <c r="T56" s="10" t="s">
        <v>166</v>
      </c>
      <c r="U56" s="14" t="s">
        <v>168</v>
      </c>
      <c r="V56" s="15"/>
      <c r="W56" s="10"/>
    </row>
    <row r="57" spans="1:24" s="4" customFormat="1" ht="105.75" customHeight="1" thickBot="1">
      <c r="A57" s="5"/>
      <c r="B57" s="71"/>
      <c r="C57" s="5"/>
      <c r="D57" s="56" t="s">
        <v>98</v>
      </c>
      <c r="E57" s="57" t="s">
        <v>99</v>
      </c>
      <c r="F57" s="57" t="s">
        <v>100</v>
      </c>
      <c r="G57" s="10"/>
      <c r="H57" s="59" t="s">
        <v>172</v>
      </c>
      <c r="I57" s="59" t="s">
        <v>172</v>
      </c>
      <c r="J57" s="10"/>
      <c r="K57" s="10"/>
      <c r="L57" s="59"/>
      <c r="M57" s="59"/>
      <c r="N57" s="10"/>
      <c r="O57" s="14"/>
      <c r="P57" s="18">
        <v>375614000</v>
      </c>
      <c r="Q57" s="18">
        <v>510614000</v>
      </c>
      <c r="R57" s="91">
        <f t="shared" si="2"/>
        <v>135000000</v>
      </c>
      <c r="S57" s="10" t="s">
        <v>166</v>
      </c>
      <c r="T57" s="10" t="s">
        <v>166</v>
      </c>
      <c r="U57" s="14" t="s">
        <v>168</v>
      </c>
      <c r="V57" s="15"/>
      <c r="W57" s="10"/>
    </row>
    <row r="58" spans="1:24" ht="105.75" customHeight="1" thickBot="1">
      <c r="A58" s="5"/>
      <c r="B58" s="71"/>
      <c r="C58" s="5"/>
      <c r="D58" s="20"/>
      <c r="E58" s="21"/>
      <c r="F58" s="57" t="s">
        <v>101</v>
      </c>
      <c r="G58" s="10"/>
      <c r="H58" s="59" t="s">
        <v>178</v>
      </c>
      <c r="I58" s="59" t="s">
        <v>178</v>
      </c>
      <c r="J58" s="10"/>
      <c r="K58" s="10"/>
      <c r="L58" s="60" t="s">
        <v>198</v>
      </c>
      <c r="M58" s="60" t="s">
        <v>198</v>
      </c>
      <c r="N58" s="10"/>
      <c r="O58" s="14"/>
      <c r="P58" s="18">
        <v>54386000</v>
      </c>
      <c r="Q58" s="18">
        <v>54386000</v>
      </c>
      <c r="R58" s="19">
        <f t="shared" si="2"/>
        <v>0</v>
      </c>
      <c r="S58" s="10" t="s">
        <v>166</v>
      </c>
      <c r="T58" s="10" t="s">
        <v>166</v>
      </c>
      <c r="U58" s="14" t="s">
        <v>168</v>
      </c>
      <c r="V58" s="15"/>
      <c r="W58" s="10"/>
    </row>
    <row r="59" spans="1:24" s="4" customFormat="1" ht="75.75" customHeight="1" thickBot="1">
      <c r="A59" s="5"/>
      <c r="B59" s="71"/>
      <c r="C59" s="5"/>
      <c r="D59" s="56" t="s">
        <v>102</v>
      </c>
      <c r="E59" s="57" t="s">
        <v>103</v>
      </c>
      <c r="F59" s="57" t="s">
        <v>104</v>
      </c>
      <c r="G59" s="10"/>
      <c r="H59" s="59" t="s">
        <v>172</v>
      </c>
      <c r="I59" s="59" t="s">
        <v>172</v>
      </c>
      <c r="J59" s="10"/>
      <c r="K59" s="10"/>
      <c r="L59" s="60" t="s">
        <v>198</v>
      </c>
      <c r="M59" s="60" t="s">
        <v>198</v>
      </c>
      <c r="N59" s="10"/>
      <c r="O59" s="14"/>
      <c r="P59" s="18">
        <v>150000000</v>
      </c>
      <c r="Q59" s="18">
        <v>318790000</v>
      </c>
      <c r="R59" s="91">
        <f t="shared" si="2"/>
        <v>168790000</v>
      </c>
      <c r="S59" s="10" t="s">
        <v>166</v>
      </c>
      <c r="T59" s="10" t="s">
        <v>166</v>
      </c>
      <c r="U59" s="14" t="s">
        <v>168</v>
      </c>
      <c r="V59" s="15"/>
      <c r="W59" s="10"/>
    </row>
    <row r="60" spans="1:24" ht="97.5" customHeight="1" thickBot="1">
      <c r="A60" s="5"/>
      <c r="B60" s="71"/>
      <c r="C60" s="5"/>
      <c r="D60" s="56" t="s">
        <v>105</v>
      </c>
      <c r="E60" s="57" t="s">
        <v>106</v>
      </c>
      <c r="F60" s="57" t="s">
        <v>107</v>
      </c>
      <c r="G60" s="10"/>
      <c r="H60" s="59" t="s">
        <v>178</v>
      </c>
      <c r="I60" s="59" t="s">
        <v>178</v>
      </c>
      <c r="J60" s="10"/>
      <c r="K60" s="10"/>
      <c r="L60" s="60" t="s">
        <v>198</v>
      </c>
      <c r="M60" s="60" t="s">
        <v>198</v>
      </c>
      <c r="N60" s="10"/>
      <c r="O60" s="14"/>
      <c r="P60" s="18">
        <v>42400000</v>
      </c>
      <c r="Q60" s="18">
        <v>42400000</v>
      </c>
      <c r="R60" s="19">
        <f t="shared" si="2"/>
        <v>0</v>
      </c>
      <c r="S60" s="10" t="s">
        <v>166</v>
      </c>
      <c r="T60" s="10" t="s">
        <v>166</v>
      </c>
      <c r="U60" s="14" t="s">
        <v>168</v>
      </c>
      <c r="V60" s="15"/>
      <c r="W60" s="10"/>
    </row>
    <row r="61" spans="1:24" ht="51.75" customHeight="1" thickBot="1">
      <c r="A61" s="5"/>
      <c r="B61" s="71"/>
      <c r="C61" s="5"/>
      <c r="D61" s="20"/>
      <c r="E61" s="21"/>
      <c r="F61" s="57" t="s">
        <v>108</v>
      </c>
      <c r="G61" s="10"/>
      <c r="H61" s="59" t="s">
        <v>173</v>
      </c>
      <c r="I61" s="59" t="s">
        <v>173</v>
      </c>
      <c r="J61" s="10"/>
      <c r="K61" s="10"/>
      <c r="L61" s="60" t="s">
        <v>198</v>
      </c>
      <c r="M61" s="60" t="s">
        <v>198</v>
      </c>
      <c r="N61" s="10"/>
      <c r="O61" s="14"/>
      <c r="P61" s="18">
        <v>37600000</v>
      </c>
      <c r="Q61" s="18">
        <v>67600000</v>
      </c>
      <c r="R61" s="91">
        <f t="shared" si="2"/>
        <v>30000000</v>
      </c>
      <c r="S61" s="10" t="s">
        <v>166</v>
      </c>
      <c r="T61" s="10" t="s">
        <v>166</v>
      </c>
      <c r="U61" s="14" t="s">
        <v>210</v>
      </c>
      <c r="V61" s="15"/>
      <c r="W61" s="10"/>
    </row>
    <row r="62" spans="1:24" s="7" customFormat="1" ht="75.75" thickBot="1">
      <c r="A62" s="73"/>
      <c r="B62" s="74"/>
      <c r="C62" s="75"/>
      <c r="D62" s="56" t="s">
        <v>109</v>
      </c>
      <c r="E62" s="57" t="s">
        <v>110</v>
      </c>
      <c r="F62" s="57" t="s">
        <v>115</v>
      </c>
      <c r="G62" s="10"/>
      <c r="H62" s="59" t="s">
        <v>181</v>
      </c>
      <c r="I62" s="59" t="s">
        <v>181</v>
      </c>
      <c r="J62" s="10"/>
      <c r="K62" s="10"/>
      <c r="L62" s="60" t="s">
        <v>198</v>
      </c>
      <c r="M62" s="60" t="s">
        <v>198</v>
      </c>
      <c r="N62" s="10"/>
      <c r="O62" s="14"/>
      <c r="P62" s="18">
        <v>40000000</v>
      </c>
      <c r="Q62" s="18">
        <v>38500000</v>
      </c>
      <c r="R62" s="19">
        <f t="shared" si="2"/>
        <v>-1500000</v>
      </c>
      <c r="S62" s="10" t="s">
        <v>166</v>
      </c>
      <c r="T62" s="10" t="s">
        <v>166</v>
      </c>
      <c r="U62" s="14" t="s">
        <v>168</v>
      </c>
      <c r="V62" s="15"/>
      <c r="W62" s="10"/>
      <c r="X62" s="8"/>
    </row>
    <row r="63" spans="1:24" ht="60.75" customHeight="1" thickBot="1">
      <c r="A63" s="5"/>
      <c r="B63" s="71"/>
      <c r="C63" s="76"/>
      <c r="D63" s="56" t="s">
        <v>111</v>
      </c>
      <c r="E63" s="57" t="s">
        <v>112</v>
      </c>
      <c r="F63" s="57" t="s">
        <v>116</v>
      </c>
      <c r="G63" s="10"/>
      <c r="H63" s="62" t="s">
        <v>173</v>
      </c>
      <c r="I63" s="62" t="s">
        <v>173</v>
      </c>
      <c r="J63" s="10"/>
      <c r="K63" s="10"/>
      <c r="L63" s="60" t="s">
        <v>198</v>
      </c>
      <c r="M63" s="60" t="s">
        <v>198</v>
      </c>
      <c r="N63" s="10"/>
      <c r="O63" s="14"/>
      <c r="P63" s="18">
        <v>50000000</v>
      </c>
      <c r="Q63" s="18">
        <v>50000000</v>
      </c>
      <c r="R63" s="19">
        <f t="shared" si="2"/>
        <v>0</v>
      </c>
      <c r="S63" s="10" t="s">
        <v>166</v>
      </c>
      <c r="T63" s="10" t="s">
        <v>166</v>
      </c>
      <c r="U63" s="14" t="s">
        <v>168</v>
      </c>
      <c r="V63" s="15"/>
      <c r="W63" s="10"/>
    </row>
    <row r="64" spans="1:24" ht="120.75" customHeight="1" thickBot="1">
      <c r="A64" s="5"/>
      <c r="B64" s="71"/>
      <c r="C64" s="5"/>
      <c r="D64" s="56" t="s">
        <v>113</v>
      </c>
      <c r="E64" s="57" t="s">
        <v>114</v>
      </c>
      <c r="F64" s="57" t="s">
        <v>117</v>
      </c>
      <c r="G64" s="10"/>
      <c r="H64" s="62" t="s">
        <v>173</v>
      </c>
      <c r="I64" s="62" t="s">
        <v>173</v>
      </c>
      <c r="J64" s="10"/>
      <c r="K64" s="10"/>
      <c r="L64" s="60" t="s">
        <v>198</v>
      </c>
      <c r="M64" s="60" t="s">
        <v>198</v>
      </c>
      <c r="N64" s="10"/>
      <c r="O64" s="14"/>
      <c r="P64" s="18">
        <v>50000000</v>
      </c>
      <c r="Q64" s="18">
        <v>40000000</v>
      </c>
      <c r="R64" s="19">
        <f t="shared" si="2"/>
        <v>-10000000</v>
      </c>
      <c r="S64" s="10" t="s">
        <v>166</v>
      </c>
      <c r="T64" s="10" t="s">
        <v>166</v>
      </c>
      <c r="U64" s="14" t="s">
        <v>168</v>
      </c>
      <c r="V64" s="15"/>
      <c r="W64" s="10"/>
    </row>
    <row r="65" spans="1:23" ht="105.75" customHeight="1" thickBot="1">
      <c r="A65" s="5"/>
      <c r="B65" s="71"/>
      <c r="C65" s="5"/>
      <c r="D65" s="20"/>
      <c r="E65" s="21"/>
      <c r="F65" s="57" t="s">
        <v>118</v>
      </c>
      <c r="G65" s="10"/>
      <c r="H65" s="59" t="s">
        <v>180</v>
      </c>
      <c r="I65" s="59" t="s">
        <v>180</v>
      </c>
      <c r="J65" s="10"/>
      <c r="K65" s="10"/>
      <c r="L65" s="60" t="s">
        <v>198</v>
      </c>
      <c r="M65" s="60" t="s">
        <v>198</v>
      </c>
      <c r="N65" s="10"/>
      <c r="O65" s="14"/>
      <c r="P65" s="18">
        <v>140500000</v>
      </c>
      <c r="Q65" s="18">
        <v>311290000</v>
      </c>
      <c r="R65" s="91">
        <f t="shared" si="2"/>
        <v>170790000</v>
      </c>
      <c r="S65" s="10" t="s">
        <v>166</v>
      </c>
      <c r="T65" s="10" t="s">
        <v>166</v>
      </c>
      <c r="U65" s="14" t="s">
        <v>168</v>
      </c>
      <c r="V65" s="15"/>
      <c r="W65" s="10"/>
    </row>
    <row r="66" spans="1:23" ht="57" customHeight="1" thickBot="1">
      <c r="A66" s="5"/>
      <c r="B66" s="71"/>
      <c r="C66" s="5"/>
      <c r="D66" s="63" t="s">
        <v>119</v>
      </c>
      <c r="E66" s="49" t="s">
        <v>120</v>
      </c>
      <c r="F66" s="57"/>
      <c r="G66" s="10"/>
      <c r="H66" s="59"/>
      <c r="I66" s="59"/>
      <c r="J66" s="10"/>
      <c r="K66" s="10"/>
      <c r="L66" s="60" t="s">
        <v>198</v>
      </c>
      <c r="M66" s="60" t="s">
        <v>198</v>
      </c>
      <c r="N66" s="10"/>
      <c r="O66" s="14"/>
      <c r="P66" s="50">
        <f>SUM(P67:P68)</f>
        <v>50000000</v>
      </c>
      <c r="Q66" s="50">
        <f>SUM(Q67:Q68)</f>
        <v>55110000</v>
      </c>
      <c r="R66" s="55">
        <f>Q66-P66</f>
        <v>5110000</v>
      </c>
      <c r="S66" s="10"/>
      <c r="T66" s="10"/>
      <c r="U66" s="14" t="s">
        <v>168</v>
      </c>
      <c r="V66" s="15"/>
      <c r="W66" s="10"/>
    </row>
    <row r="67" spans="1:23" ht="105.75" customHeight="1" thickBot="1">
      <c r="A67" s="5"/>
      <c r="B67" s="71"/>
      <c r="C67" s="5"/>
      <c r="D67" s="56" t="s">
        <v>121</v>
      </c>
      <c r="E67" s="57" t="s">
        <v>122</v>
      </c>
      <c r="F67" s="20" t="s">
        <v>125</v>
      </c>
      <c r="G67" s="10"/>
      <c r="H67" s="59" t="s">
        <v>173</v>
      </c>
      <c r="I67" s="59" t="s">
        <v>173</v>
      </c>
      <c r="J67" s="10"/>
      <c r="K67" s="10"/>
      <c r="L67" s="60" t="s">
        <v>198</v>
      </c>
      <c r="M67" s="60" t="s">
        <v>198</v>
      </c>
      <c r="N67" s="10"/>
      <c r="O67" s="14"/>
      <c r="P67" s="18">
        <v>25000000</v>
      </c>
      <c r="Q67" s="18">
        <v>25000000</v>
      </c>
      <c r="R67" s="19">
        <f t="shared" si="2"/>
        <v>0</v>
      </c>
      <c r="S67" s="10" t="s">
        <v>166</v>
      </c>
      <c r="T67" s="10" t="s">
        <v>166</v>
      </c>
      <c r="U67" s="14" t="s">
        <v>168</v>
      </c>
      <c r="V67" s="15"/>
      <c r="W67" s="10"/>
    </row>
    <row r="68" spans="1:23" s="4" customFormat="1" ht="72" customHeight="1" thickBot="1">
      <c r="A68" s="5"/>
      <c r="B68" s="71"/>
      <c r="C68" s="5"/>
      <c r="D68" s="56" t="s">
        <v>123</v>
      </c>
      <c r="E68" s="57" t="s">
        <v>124</v>
      </c>
      <c r="F68" s="20" t="s">
        <v>126</v>
      </c>
      <c r="G68" s="10"/>
      <c r="H68" s="59" t="s">
        <v>173</v>
      </c>
      <c r="I68" s="59" t="s">
        <v>173</v>
      </c>
      <c r="J68" s="10"/>
      <c r="K68" s="10"/>
      <c r="L68" s="14"/>
      <c r="M68" s="14"/>
      <c r="N68" s="10"/>
      <c r="O68" s="14"/>
      <c r="P68" s="18">
        <v>25000000</v>
      </c>
      <c r="Q68" s="18">
        <v>30110000</v>
      </c>
      <c r="R68" s="19">
        <f t="shared" si="2"/>
        <v>5110000</v>
      </c>
      <c r="S68" s="10" t="s">
        <v>166</v>
      </c>
      <c r="T68" s="10" t="s">
        <v>166</v>
      </c>
      <c r="U68" s="14" t="s">
        <v>168</v>
      </c>
      <c r="V68" s="15"/>
      <c r="W68" s="10"/>
    </row>
    <row r="69" spans="1:23" ht="75.75" thickBot="1">
      <c r="A69" s="5"/>
      <c r="B69" s="71"/>
      <c r="C69" s="5"/>
      <c r="D69" s="63" t="s">
        <v>127</v>
      </c>
      <c r="E69" s="47" t="s">
        <v>128</v>
      </c>
      <c r="F69" s="20"/>
      <c r="G69" s="10"/>
      <c r="H69" s="48"/>
      <c r="I69" s="48"/>
      <c r="J69" s="10"/>
      <c r="K69" s="10"/>
      <c r="L69" s="14"/>
      <c r="M69" s="14"/>
      <c r="N69" s="10"/>
      <c r="O69" s="14"/>
      <c r="P69" s="50">
        <f>SUM(P70:P72)</f>
        <v>205000000</v>
      </c>
      <c r="Q69" s="50">
        <f>SUM(Q70:Q72)</f>
        <v>182100000</v>
      </c>
      <c r="R69" s="19">
        <f t="shared" si="2"/>
        <v>-22900000</v>
      </c>
      <c r="S69" s="10"/>
      <c r="T69" s="10"/>
      <c r="U69" s="14" t="s">
        <v>168</v>
      </c>
      <c r="V69" s="15"/>
      <c r="W69" s="10"/>
    </row>
    <row r="70" spans="1:23" s="4" customFormat="1" ht="225.75" customHeight="1" thickBot="1">
      <c r="A70" s="5"/>
      <c r="B70" s="71"/>
      <c r="C70" s="5"/>
      <c r="D70" s="56" t="s">
        <v>129</v>
      </c>
      <c r="E70" s="57" t="s">
        <v>130</v>
      </c>
      <c r="F70" s="57" t="s">
        <v>135</v>
      </c>
      <c r="G70" s="10"/>
      <c r="H70" s="59" t="s">
        <v>173</v>
      </c>
      <c r="I70" s="59" t="s">
        <v>173</v>
      </c>
      <c r="J70" s="10"/>
      <c r="K70" s="10"/>
      <c r="L70" s="60" t="s">
        <v>198</v>
      </c>
      <c r="M70" s="60" t="s">
        <v>198</v>
      </c>
      <c r="N70" s="10"/>
      <c r="O70" s="14"/>
      <c r="P70" s="18">
        <v>75000000</v>
      </c>
      <c r="Q70" s="18">
        <v>52100000</v>
      </c>
      <c r="R70" s="19">
        <f t="shared" si="2"/>
        <v>-22900000</v>
      </c>
      <c r="S70" s="10" t="s">
        <v>166</v>
      </c>
      <c r="T70" s="10" t="s">
        <v>166</v>
      </c>
      <c r="U70" s="14" t="s">
        <v>170</v>
      </c>
      <c r="V70" s="15"/>
      <c r="W70" s="10"/>
    </row>
    <row r="71" spans="1:23" s="4" customFormat="1" ht="105.75" customHeight="1" thickBot="1">
      <c r="A71" s="5"/>
      <c r="B71" s="71"/>
      <c r="C71" s="5"/>
      <c r="D71" s="56" t="s">
        <v>131</v>
      </c>
      <c r="E71" s="57" t="s">
        <v>132</v>
      </c>
      <c r="F71" s="57" t="s">
        <v>136</v>
      </c>
      <c r="G71" s="10"/>
      <c r="H71" s="59" t="s">
        <v>173</v>
      </c>
      <c r="I71" s="59" t="s">
        <v>173</v>
      </c>
      <c r="J71" s="10"/>
      <c r="K71" s="10"/>
      <c r="L71" s="60" t="s">
        <v>198</v>
      </c>
      <c r="M71" s="60" t="s">
        <v>198</v>
      </c>
      <c r="N71" s="10"/>
      <c r="O71" s="14"/>
      <c r="P71" s="18">
        <v>50000000</v>
      </c>
      <c r="Q71" s="18">
        <v>50000000</v>
      </c>
      <c r="R71" s="19">
        <f t="shared" si="2"/>
        <v>0</v>
      </c>
      <c r="S71" s="10" t="s">
        <v>166</v>
      </c>
      <c r="T71" s="10" t="s">
        <v>166</v>
      </c>
      <c r="U71" s="14" t="s">
        <v>168</v>
      </c>
      <c r="V71" s="15"/>
      <c r="W71" s="10"/>
    </row>
    <row r="72" spans="1:23" ht="129.75" customHeight="1" thickBot="1">
      <c r="A72" s="5"/>
      <c r="B72" s="71"/>
      <c r="C72" s="5"/>
      <c r="D72" s="56" t="s">
        <v>133</v>
      </c>
      <c r="E72" s="57" t="s">
        <v>134</v>
      </c>
      <c r="F72" s="57" t="s">
        <v>137</v>
      </c>
      <c r="G72" s="10"/>
      <c r="H72" s="59" t="s">
        <v>173</v>
      </c>
      <c r="I72" s="59" t="s">
        <v>173</v>
      </c>
      <c r="J72" s="10"/>
      <c r="K72" s="10"/>
      <c r="L72" s="60" t="s">
        <v>198</v>
      </c>
      <c r="M72" s="60" t="s">
        <v>198</v>
      </c>
      <c r="N72" s="10"/>
      <c r="O72" s="14"/>
      <c r="P72" s="18">
        <v>80000000</v>
      </c>
      <c r="Q72" s="18">
        <v>80000000</v>
      </c>
      <c r="R72" s="19">
        <f t="shared" si="2"/>
        <v>0</v>
      </c>
      <c r="S72" s="10" t="s">
        <v>166</v>
      </c>
      <c r="T72" s="10" t="s">
        <v>166</v>
      </c>
      <c r="U72" s="14" t="s">
        <v>168</v>
      </c>
      <c r="V72" s="15"/>
      <c r="W72" s="10"/>
    </row>
    <row r="73" spans="1:23" ht="15.75" thickBot="1">
      <c r="A73" s="5"/>
      <c r="B73" s="71"/>
      <c r="C73" s="5"/>
      <c r="D73" s="20"/>
      <c r="E73" s="21"/>
      <c r="F73" s="15"/>
      <c r="G73" s="3"/>
      <c r="H73" s="38"/>
      <c r="I73" s="3"/>
      <c r="J73" s="3"/>
      <c r="K73" s="3"/>
      <c r="L73" s="32"/>
      <c r="M73" s="3"/>
      <c r="N73" s="3"/>
      <c r="O73" s="32"/>
      <c r="P73" s="3"/>
      <c r="Q73" s="3"/>
      <c r="R73" s="38"/>
      <c r="S73" s="3"/>
      <c r="T73" s="64"/>
      <c r="U73" s="32"/>
      <c r="V73" s="38"/>
      <c r="W73" s="3"/>
    </row>
    <row r="74" spans="1:23" ht="15.75" thickBot="1">
      <c r="A74" s="72"/>
      <c r="B74" s="35"/>
      <c r="C74" s="72"/>
      <c r="D74" s="15"/>
      <c r="E74" s="15"/>
      <c r="F74" s="15"/>
      <c r="G74" s="3"/>
      <c r="H74" s="38"/>
      <c r="I74" s="3"/>
      <c r="J74" s="3"/>
      <c r="K74" s="3"/>
      <c r="L74" s="32"/>
      <c r="M74" s="3"/>
      <c r="N74" s="3"/>
      <c r="O74" s="32"/>
      <c r="P74" s="3"/>
      <c r="Q74" s="3"/>
      <c r="R74" s="38"/>
      <c r="S74" s="3"/>
      <c r="T74" s="64"/>
      <c r="U74" s="32"/>
      <c r="V74" s="38"/>
      <c r="W74" s="3"/>
    </row>
    <row r="75" spans="1:23" ht="34.5" customHeight="1" thickBot="1">
      <c r="A75" s="94" t="s">
        <v>22</v>
      </c>
      <c r="B75" s="95"/>
      <c r="C75" s="95"/>
      <c r="D75" s="95"/>
      <c r="E75" s="95"/>
      <c r="F75" s="95"/>
      <c r="G75" s="95"/>
      <c r="H75" s="95"/>
      <c r="I75" s="95"/>
      <c r="J75" s="95"/>
      <c r="K75" s="95"/>
      <c r="L75" s="95"/>
      <c r="M75" s="95"/>
      <c r="N75" s="95"/>
      <c r="O75" s="96"/>
      <c r="P75" s="65">
        <f>P41+P66+P69+P33+P27+P23+P12</f>
        <v>17330300000</v>
      </c>
      <c r="Q75" s="65">
        <f>Q41+Q66+Q69+Q33+Q27+Q23+Q12</f>
        <v>19400849400</v>
      </c>
      <c r="R75" s="65">
        <f>Q75-P75</f>
        <v>2070549400</v>
      </c>
      <c r="S75" s="3"/>
      <c r="T75" s="64"/>
      <c r="U75" s="32"/>
      <c r="V75" s="38"/>
      <c r="W75" s="3"/>
    </row>
    <row r="76" spans="1:23" ht="15.75">
      <c r="T76" s="102" t="s">
        <v>213</v>
      </c>
      <c r="U76" s="102"/>
      <c r="V76" s="102"/>
    </row>
    <row r="77" spans="1:23" ht="15.75">
      <c r="T77" s="102" t="s">
        <v>162</v>
      </c>
      <c r="U77" s="102"/>
      <c r="V77" s="102"/>
    </row>
    <row r="78" spans="1:23" ht="15.75">
      <c r="T78" s="102" t="s">
        <v>163</v>
      </c>
      <c r="U78" s="102"/>
      <c r="V78" s="102"/>
    </row>
    <row r="79" spans="1:23" ht="15.75">
      <c r="T79" s="66"/>
      <c r="U79" s="67"/>
      <c r="V79" s="67"/>
    </row>
    <row r="80" spans="1:23" ht="15.75">
      <c r="T80" s="66"/>
      <c r="U80" s="67"/>
      <c r="V80" s="67"/>
    </row>
    <row r="81" spans="20:22" ht="15.75">
      <c r="T81" s="66"/>
      <c r="U81" s="67"/>
      <c r="V81" s="67"/>
    </row>
    <row r="82" spans="20:22" ht="15.75">
      <c r="T82" s="66"/>
      <c r="U82" s="67"/>
      <c r="V82" s="67"/>
    </row>
    <row r="83" spans="20:22" ht="15.75">
      <c r="T83" s="103" t="s">
        <v>164</v>
      </c>
      <c r="U83" s="103"/>
      <c r="V83" s="103"/>
    </row>
    <row r="84" spans="20:22" ht="15.75">
      <c r="T84" s="102" t="s">
        <v>165</v>
      </c>
      <c r="U84" s="102"/>
      <c r="V84" s="102"/>
    </row>
  </sheetData>
  <mergeCells count="69">
    <mergeCell ref="A2:W2"/>
    <mergeCell ref="A4:C4"/>
    <mergeCell ref="D4:D7"/>
    <mergeCell ref="F4:G5"/>
    <mergeCell ref="H4:I5"/>
    <mergeCell ref="J4:T4"/>
    <mergeCell ref="U4:V4"/>
    <mergeCell ref="W4:W7"/>
    <mergeCell ref="B5:C5"/>
    <mergeCell ref="J5:K5"/>
    <mergeCell ref="U5:U7"/>
    <mergeCell ref="V5:V7"/>
    <mergeCell ref="O6:O7"/>
    <mergeCell ref="P6:P7"/>
    <mergeCell ref="Q6:Q7"/>
    <mergeCell ref="S6:S7"/>
    <mergeCell ref="H6:H7"/>
    <mergeCell ref="L5:M5"/>
    <mergeCell ref="N5:O5"/>
    <mergeCell ref="P5:R5"/>
    <mergeCell ref="S5:T5"/>
    <mergeCell ref="A6:A7"/>
    <mergeCell ref="B6:B7"/>
    <mergeCell ref="C6:C7"/>
    <mergeCell ref="F6:F7"/>
    <mergeCell ref="G6:G7"/>
    <mergeCell ref="T6:T7"/>
    <mergeCell ref="A9:C9"/>
    <mergeCell ref="B10:C10"/>
    <mergeCell ref="D13:D14"/>
    <mergeCell ref="E13:E14"/>
    <mergeCell ref="F13:F14"/>
    <mergeCell ref="J13:J14"/>
    <mergeCell ref="K13:K14"/>
    <mergeCell ref="L13:L14"/>
    <mergeCell ref="M13:M14"/>
    <mergeCell ref="I6:I7"/>
    <mergeCell ref="J6:J7"/>
    <mergeCell ref="K6:K7"/>
    <mergeCell ref="L6:L7"/>
    <mergeCell ref="M6:M7"/>
    <mergeCell ref="N6:N7"/>
    <mergeCell ref="Q27:Q29"/>
    <mergeCell ref="R27:R29"/>
    <mergeCell ref="P13:P14"/>
    <mergeCell ref="Q13:Q14"/>
    <mergeCell ref="R13:R14"/>
    <mergeCell ref="A75:O75"/>
    <mergeCell ref="K27:K29"/>
    <mergeCell ref="L27:N29"/>
    <mergeCell ref="O27:O29"/>
    <mergeCell ref="P27:P29"/>
    <mergeCell ref="D27:D29"/>
    <mergeCell ref="E27:E29"/>
    <mergeCell ref="F27:F29"/>
    <mergeCell ref="G27:G29"/>
    <mergeCell ref="H27:H29"/>
    <mergeCell ref="I27:I29"/>
    <mergeCell ref="J27:J29"/>
    <mergeCell ref="S27:S29"/>
    <mergeCell ref="T27:T29"/>
    <mergeCell ref="U27:U29"/>
    <mergeCell ref="V27:V29"/>
    <mergeCell ref="W27:W29"/>
    <mergeCell ref="T76:V76"/>
    <mergeCell ref="T77:V77"/>
    <mergeCell ref="T78:V78"/>
    <mergeCell ref="T83:V83"/>
    <mergeCell ref="T84:V84"/>
  </mergeCells>
  <pageMargins left="0.70866141732283472" right="0.70866141732283472" top="0.74803149606299213" bottom="0.74803149606299213" header="0.31496062992125984" footer="0.31496062992125984"/>
  <pageSetup paperSize="5" scale="34" orientation="landscape" horizontalDpi="0" verticalDpi="0" r:id="rId1"/>
  <rowBreaks count="2" manualBreakCount="2">
    <brk id="18" max="22" man="1"/>
    <brk id="2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aplikasi ke 2 pju dan laut</vt:lpstr>
      <vt:lpstr>aplikasi ke 3</vt:lpstr>
      <vt:lpstr>Utk Bapeda</vt:lpstr>
      <vt:lpstr>'aplikasi ke 2 pju dan laut'!Print_Area</vt:lpstr>
      <vt:lpstr>'aplikasi ke 3'!Print_Area</vt:lpstr>
      <vt:lpstr>'Utk Bapeda'!Print_Area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Bintang</dc:creator>
  <cp:lastModifiedBy>ACER</cp:lastModifiedBy>
  <cp:lastPrinted>2019-08-26T10:29:00Z</cp:lastPrinted>
  <dcterms:created xsi:type="dcterms:W3CDTF">2019-07-11T04:16:31Z</dcterms:created>
  <dcterms:modified xsi:type="dcterms:W3CDTF">2019-08-27T01:15:33Z</dcterms:modified>
</cp:coreProperties>
</file>