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1790" windowHeight="5445"/>
  </bookViews>
  <sheets>
    <sheet name="RENJA 2019 OK" sheetId="2" r:id="rId1"/>
  </sheets>
  <definedNames>
    <definedName name="_xlnm.Print_Area" localSheetId="0">'RENJA 2019 OK'!$A$1:$S$156</definedName>
  </definedNames>
  <calcPr calcId="144525"/>
</workbook>
</file>

<file path=xl/calcChain.xml><?xml version="1.0" encoding="utf-8"?>
<calcChain xmlns="http://schemas.openxmlformats.org/spreadsheetml/2006/main">
  <c r="O7" i="2" l="1"/>
  <c r="K7" i="2"/>
  <c r="K95" i="2"/>
  <c r="O137" i="2" l="1"/>
  <c r="K137" i="2"/>
  <c r="O95" i="2" l="1"/>
  <c r="O94" i="2" s="1"/>
  <c r="O132" i="2"/>
  <c r="K132" i="2"/>
  <c r="O78" i="2"/>
  <c r="K78" i="2"/>
  <c r="O52" i="2"/>
  <c r="K52" i="2"/>
  <c r="O33" i="2"/>
  <c r="K33" i="2"/>
  <c r="O22" i="2"/>
  <c r="K22" i="2"/>
  <c r="O14" i="2"/>
  <c r="K14" i="2"/>
  <c r="K94" i="2" l="1"/>
  <c r="K47" i="2"/>
  <c r="O8" i="2"/>
  <c r="O47" i="2"/>
  <c r="K8" i="2"/>
</calcChain>
</file>

<file path=xl/sharedStrings.xml><?xml version="1.0" encoding="utf-8"?>
<sst xmlns="http://schemas.openxmlformats.org/spreadsheetml/2006/main" count="437" uniqueCount="224">
  <si>
    <t>LOKASI</t>
  </si>
  <si>
    <t>TARGET CAPAIAN KINERJA</t>
  </si>
  <si>
    <t>KEBUTUHAN DANA/PAGU INDIKATIF (Rp)</t>
  </si>
  <si>
    <t>URUSAN</t>
  </si>
  <si>
    <t>TUJUAN</t>
  </si>
  <si>
    <t>SASARAN</t>
  </si>
  <si>
    <t>INDIKATOR TUJUAN</t>
  </si>
  <si>
    <t>INDIKATOR SASARAN</t>
  </si>
  <si>
    <t>KODE REKENING</t>
  </si>
  <si>
    <t>PROGRAM</t>
  </si>
  <si>
    <t>KEGIATAN</t>
  </si>
  <si>
    <t>RENCANA TAHUN 2019</t>
  </si>
  <si>
    <t>SUMBER DANA</t>
  </si>
  <si>
    <t>PENANGGUNG JAWAB (OPD DAN JABATAN)</t>
  </si>
  <si>
    <t>SATUAN KINERJA</t>
  </si>
  <si>
    <t>INDIKATOR PROGRAM</t>
  </si>
  <si>
    <t>INDIKATOR KEGIATAN</t>
  </si>
  <si>
    <t>CATATAN PENTING</t>
  </si>
  <si>
    <t xml:space="preserve">PRAKIRAAN MAJU RENCANA TAHUN 2020
</t>
  </si>
  <si>
    <t xml:space="preserve">  </t>
  </si>
  <si>
    <t>Pemberdayaan Perempua, Masyarakat dan Perlindungan Anak</t>
  </si>
  <si>
    <t>URUSAN WAJIB PELAYANAN DASAR</t>
  </si>
  <si>
    <t xml:space="preserve"> Indeks Pemberdayaan Gender </t>
  </si>
  <si>
    <t xml:space="preserve">Meningkatnya partisipasi dan keberdayaan perempuan dalam perkonomian dan politik </t>
  </si>
  <si>
    <t xml:space="preserve">Capaian keberhasilan pemberdayaan perempuan </t>
  </si>
  <si>
    <t>Penyusunan Data Terpilah Tahunan</t>
  </si>
  <si>
    <t xml:space="preserve">Persentase Lembaga Kemasyarakatan terbina </t>
  </si>
  <si>
    <t>Persentase Perlindungan terhadap perempuan dan anak</t>
  </si>
  <si>
    <t>%</t>
  </si>
  <si>
    <t>79,0</t>
  </si>
  <si>
    <t>12.02.01.x</t>
  </si>
  <si>
    <t xml:space="preserve">Program Pemberdayaan Perempuan </t>
  </si>
  <si>
    <t>Program Pemberdayaan Masyarakat</t>
  </si>
  <si>
    <t>Persentase Organisasi perempuan terbina dalam pemberdayaan perempuan</t>
  </si>
  <si>
    <t xml:space="preserve">Cakupan TTG yang dimanfaatkan </t>
  </si>
  <si>
    <t>Capaian Kelembagaan Masyarakat Kategori Aktif</t>
  </si>
  <si>
    <t>12.02.01.x.x</t>
  </si>
  <si>
    <t>KADIS</t>
  </si>
  <si>
    <t>DINAS PEMBERDAYAAN PEREMPUAN, PERLINDUNGAN ANAK DAN KELUARGA BERENCANA</t>
  </si>
  <si>
    <t xml:space="preserve">Ka.BID Pemberdayaan Perempuan Dan Masyarakat </t>
  </si>
  <si>
    <t>Pembinaan organisasi perempuan</t>
  </si>
  <si>
    <t>Peningkatan Kualitas Hidup Perempuan</t>
  </si>
  <si>
    <t>Ka.Si Pemberdayaan Perempuan</t>
  </si>
  <si>
    <t>Pemanfaatan Teknologi Tepat Guna</t>
  </si>
  <si>
    <t>Kota Serang</t>
  </si>
  <si>
    <t>Keg</t>
  </si>
  <si>
    <t>Kecamatan dan Kelurahan</t>
  </si>
  <si>
    <t>Mengikuti Gelar TTG Tk. Provinsi dan Nasional</t>
  </si>
  <si>
    <t>Provinsi dan Kab./Kota</t>
  </si>
  <si>
    <t>Ka.Si Pemberdayaan Ekonomi Masyarakat</t>
  </si>
  <si>
    <t>APBD Kota / APBD Provinsi/APBN/Sumber Lainnya</t>
  </si>
  <si>
    <t xml:space="preserve">Penguatan Kelembagaan masyarakat </t>
  </si>
  <si>
    <t>Ka.Si Pengembangan Dan Penguatan Lembaga Pemberdayaan Masyarakat</t>
  </si>
  <si>
    <t>Program Perlindungan Perempuan dan Anak</t>
  </si>
  <si>
    <t xml:space="preserve">Cakupan Data Terpilah Gender dan Anak </t>
  </si>
  <si>
    <t>Persentase pemenuhan hak perempuan dan anak</t>
  </si>
  <si>
    <t xml:space="preserve">Cakupan Penanganan kekerasan perempuan dan anak </t>
  </si>
  <si>
    <t xml:space="preserve">Ka.BID Perlindungan Perempuan Dan Anak </t>
  </si>
  <si>
    <t>Pemenuhan Perlindungan Perempuan Dan Anak</t>
  </si>
  <si>
    <t>Ka.Si Perlindungan Perempuan Dan Anak</t>
  </si>
  <si>
    <t xml:space="preserve">Pelaksanaan pemenuhan hak anak </t>
  </si>
  <si>
    <t>Ka.Si Pemenuhan Hak Anak</t>
  </si>
  <si>
    <t>Penerapan Sistem Informasi Gender dan Anak</t>
  </si>
  <si>
    <t>Ka.Si Informasi Gender Dan Anak</t>
  </si>
  <si>
    <t>Pengendalian Penduduk dan Keluarga Berencana</t>
  </si>
  <si>
    <t>Tingkat Kelahiran Rata-rata</t>
  </si>
  <si>
    <t>Meningkatnya pasangan usia subur yang mengikuti program KB</t>
  </si>
  <si>
    <t xml:space="preserve">Cakupan pengendalian penduduk </t>
  </si>
  <si>
    <t>Cakupan Pasangan Usia Subur menjadi Peserta KB aktif (CFR)</t>
  </si>
  <si>
    <t>Capaian Keluarga aktif dalam Kelompok Kegiatan KB</t>
  </si>
  <si>
    <t xml:space="preserve">Program Pengendalian Penduduk </t>
  </si>
  <si>
    <t xml:space="preserve">Persentase PUS Istri diatas usia 21 tahun </t>
  </si>
  <si>
    <t xml:space="preserve">Cakupan promosi KIE-KB </t>
  </si>
  <si>
    <t>Capaian pemenuhan dan penggerakan PLKB dan Kader KB</t>
  </si>
  <si>
    <t>Cakupan data keluarga yang akurat</t>
  </si>
  <si>
    <t xml:space="preserve">Ka.BID Pengendalian Penduduk, Advokasi Penggerakan Dan Informasi </t>
  </si>
  <si>
    <t>Advokasi dan Pelayanan KIE</t>
  </si>
  <si>
    <t>Ka.Si Advokasi Dan Komunikasi Informasi dan Edukasi (KIE)</t>
  </si>
  <si>
    <t>Penyuluhan penanggulangan narkoba dan PMS di sekolah</t>
  </si>
  <si>
    <t>Ka.Si Penggerakan Dan Pendayagunaan Penyuluh KB (PLKB) Dan Kader KB</t>
  </si>
  <si>
    <t>Pengendalian Data Mikro Keluarga</t>
  </si>
  <si>
    <t>Ka.Si Pengendalian Penduduk, Data Dan Informasi Keluarga</t>
  </si>
  <si>
    <t>Program Pelayanan KB dan Ketahanan Keluarga</t>
  </si>
  <si>
    <t xml:space="preserve">Capaian PPM peserta KB </t>
  </si>
  <si>
    <t>Capaian Kelompok Kegiatan KB aktif</t>
  </si>
  <si>
    <t xml:space="preserve">Ka.BID Keluarga Berencana, Ketahanan Dan Kesejahteraan Keluarga </t>
  </si>
  <si>
    <t xml:space="preserve">Pelayanan Keluarga Berencana </t>
  </si>
  <si>
    <t>Ka.Si Jaminan Pelayanan KB</t>
  </si>
  <si>
    <t xml:space="preserve">Pembinaan Kesertaan Keluarga Berencana </t>
  </si>
  <si>
    <t>Ka.Si Pembinaan Dan Peningkatan Kesertaan KB</t>
  </si>
  <si>
    <t>Ka.Si Ketahanan Dan Kesejahteraan Keluarga</t>
  </si>
  <si>
    <t>Non Urusan</t>
  </si>
  <si>
    <t>Ka.Bag Kesekretariatan</t>
  </si>
  <si>
    <t>Pelayanan Administrasi Perkantoran</t>
  </si>
  <si>
    <t>Tersedianya materai  untuk keperluan jasa surat menyurat</t>
  </si>
  <si>
    <t>Bulan</t>
  </si>
  <si>
    <t>Tersedianya sumber daya listrik kantor DP3AKB dan 6 UPT dan tersedianya jasa komunikasi / telepon/internet</t>
  </si>
  <si>
    <t>Tersedianya jasa kebersihan dan keamanan kantor</t>
  </si>
  <si>
    <t>Tersedianya peralatan dan bahan pembersih kantor (DP3AKB, 6 UPT dan 1 gudang alkon)</t>
  </si>
  <si>
    <t>Tersedianya alat tulis kantor</t>
  </si>
  <si>
    <t>Tersedianya barang cetakan dan penggandaan</t>
  </si>
  <si>
    <t>Tersedianya komponen instalasi listrik/penerangan bangunan kantor</t>
  </si>
  <si>
    <t>Tersedianya peralatan rumah tangga</t>
  </si>
  <si>
    <t>Tersedianya bahan bacaan, dan pemberitaan</t>
  </si>
  <si>
    <t>Terasuransikanya barang/kendaraan dinas roda 2 dan roda 4</t>
  </si>
  <si>
    <t>Unit</t>
  </si>
  <si>
    <t>APBD Kota/APBD Provinsi/APBN/Sumber Lainnya</t>
  </si>
  <si>
    <t>Penyediaan dokumentasi, informasi dan komunikasi OPD</t>
  </si>
  <si>
    <t>Tersedianya data , dokumentasi dan informasi bagi SKPD</t>
  </si>
  <si>
    <t>Penyediaan makanan dan minuman</t>
  </si>
  <si>
    <t>Tersedianya makan dan minum untuk rapat, tamu dan minum harian pegawai</t>
  </si>
  <si>
    <t>Rapat-rapat koordinasi dan konsultasi dalam dan luar daerah</t>
  </si>
  <si>
    <t>Terlaksananya mengikuti rapat koordinasi dan konsultasi  luar daerah</t>
  </si>
  <si>
    <t>Terlaksananya mengikuti rapat koordinasi dan konsultasi  dalam daerah</t>
  </si>
  <si>
    <t>Terlaksananya Pembangunan Gedung Kantor</t>
  </si>
  <si>
    <t>Terpenuhinya perlengkapan gedung kantor</t>
  </si>
  <si>
    <t>Terpenuhinya peralatan gedung kantor</t>
  </si>
  <si>
    <t>Terpeliharanya secara rutin/berkala gedung kantor DP3AKB, UPT, dan Gudang Alkon (unit)</t>
  </si>
  <si>
    <t>Terlaksananya pemeliharaan secara rutin kendaraan dinas/operasional</t>
  </si>
  <si>
    <t>Terpeliharanya secara rutin/berkala peralatan gedung kantor</t>
  </si>
  <si>
    <t>Peningkatan Kapasitas Aparatur</t>
  </si>
  <si>
    <t>Terpenuhinya kebutuhan pakaian sergam dinas kerja</t>
  </si>
  <si>
    <t>Terlaksananya bintek peraturan perundang - undangan bagi pegawai</t>
  </si>
  <si>
    <t xml:space="preserve"> Pengelolaan Barang Milik Daerah</t>
  </si>
  <si>
    <t>Terpeliharanya aset/barang miik daerah secara rutin/berkala</t>
  </si>
  <si>
    <t xml:space="preserve"> Penyusunan Pelaporan Keuangan Akhir Tahun</t>
  </si>
  <si>
    <t>Terbinanya  30 Organisasi Perempuan di Kota Serang</t>
  </si>
  <si>
    <t>Terfasilitasinya Honor Kader Posyandu selama 12 Bulan sebanyak 3150  Posyandu se-Kota Serang</t>
  </si>
  <si>
    <t>Terlaksananya Program terpadu P2WKSS</t>
  </si>
  <si>
    <t xml:space="preserve">Terlaksananya Pelatihan Perempuan Pelaku Industri Rumahan </t>
  </si>
  <si>
    <t xml:space="preserve">Terbentuk  dan Terbinanya Kelembagaan  Masyarakat </t>
  </si>
  <si>
    <t>Terlaksananya Lomba-lomba HKG PKK  Tk. Kelurahan,  Kecamatan, Kota,  Provinsi</t>
  </si>
  <si>
    <t>Tersampainya isi Pesan KIE KB Kepada PUS belum ber KB, melalui KIE di Majlis Taklim untuk meningkatkan pencapaian KB MKJP</t>
  </si>
  <si>
    <t>Menurunnya Angka PUS yang Istrinya di Bawah 20 Tahun</t>
  </si>
  <si>
    <t>Tersampaikannya isi Pesan KIE Program Genre Kepada Kelompok-kelompok PLK Remaja Jalan Pendidikan dan Jalan Masyarakat</t>
  </si>
  <si>
    <t xml:space="preserve">Menurunnya Jumlah Kasus Pengguna Narkoba </t>
  </si>
  <si>
    <t>Terlaksananya Penyuluh / Sosialisasi kepada Siswa SLTP dan SLTA tentang bahaya Narkoba dan PMS di Kota Serang</t>
  </si>
  <si>
    <t>Penggerakan Kadar KB dan PLKB</t>
  </si>
  <si>
    <t xml:space="preserve">Tersosialisasinya  Data Mikro Keluarga Tahun 2019  Ke 6 Kecamatan </t>
  </si>
  <si>
    <t>Terlaksananya Orientasi Pendidikan bagi Kader di Kampung  KB</t>
  </si>
  <si>
    <t>Terlaksananya Pembentukan dan Pembinaan Pos Pelayanan Teknologi Tepat Guna ( Posyantek )</t>
  </si>
  <si>
    <t xml:space="preserve">Terlaksananya Sosialisasi Bagi Pengurus Pos Pelayan Teknologi Tepat Guna ( Posyantek ) </t>
  </si>
  <si>
    <t>Terlaksananya Lomba Inovasi Teknologi Tepat Guna</t>
  </si>
  <si>
    <t>Terlaksananya  Pelayanan pemasangan kontrasepsi KB</t>
  </si>
  <si>
    <t>Terlaksananya Pelayanan KB medis operasi</t>
  </si>
  <si>
    <t>Kegiatan Ketahanan Dan Kesejahteraan Keluarga</t>
  </si>
  <si>
    <t>Rumusan Rencana Program dan Kegiatan</t>
  </si>
  <si>
    <t xml:space="preserve"> Dinas Pemberdayaan Perempuan Perlindungan Anak Dan Keluarga Berenacana Tahun 2019
dan Prakiraan Maju Tahun 2020</t>
  </si>
  <si>
    <t>Tersosialisasikannya dan Terfasilitasinya  P2TP2 Tk. Kec. Dan Kota</t>
  </si>
  <si>
    <t>Tersosialisasikannya dan Terfasilitasinya GSI</t>
  </si>
  <si>
    <t>Tersosialisasikan  PUG</t>
  </si>
  <si>
    <t xml:space="preserve">Tersoosialisasikannya UU Perlindungan Anak No 35 Tshun 2014 Tingkat Kota dan Kecamatan </t>
  </si>
  <si>
    <t>Tersedianya  dan Tersosialiasikannya  Data  Gender dan Anak</t>
  </si>
  <si>
    <t>Menurunnya Angka Nikah Muda di Kota Serang</t>
  </si>
  <si>
    <t>Terfasilitasinya Kelembagaan yang menangani Program Genre Jalan Pendidikan dan Jalan Masyarakat.</t>
  </si>
  <si>
    <t xml:space="preserve"> Meningkatnya Pemahamsn, Pengetahuan Perilaku Remaja Tentang KRR Guna Meningkatkan Tingkat Kesehatan Remaja di Kota Serang</t>
  </si>
  <si>
    <t>Terbentuknya Sekolah Siaga Kependdudukan ysng di Padukan dengan Program Genre untuk meningkat Pengetahuan tentang KK dan PK</t>
  </si>
  <si>
    <t>Meningkatnya Pemahaman Remaja tentang Bahaya Narkoba dan PMS di Kota Serang.</t>
  </si>
  <si>
    <t>Terfasilitasinya  Institusi Pos  KB dan Sub Pos  KB</t>
  </si>
  <si>
    <t>Terbinanya Institusi dan PLKB</t>
  </si>
  <si>
    <t>Tersedianya Profil Data Mikro Keluarga Tahun 2019</t>
  </si>
  <si>
    <t>Terlaksananya Bintek Pencatatan Pelaporan bagi Kader KB  (Pos KB, BKB, BKR, BKL, PPKS, Pik R )</t>
  </si>
  <si>
    <t xml:space="preserve"> Terlaksananya Orientasi Pendidikan bagi Kader di Kampung  KB</t>
  </si>
  <si>
    <t xml:space="preserve"> Meningkatkan Cakupan Peserta KB Baru dan KB Aktif</t>
  </si>
  <si>
    <t>Unmetned Menurun</t>
  </si>
  <si>
    <t xml:space="preserve">TFR Menurun </t>
  </si>
  <si>
    <t>Angka Putus Pake (DO)  Menurun</t>
  </si>
  <si>
    <t>Meningkatkan Cakupan Keluarga Ikut BKB, BKR, BKL, UPPKS</t>
  </si>
  <si>
    <t>Cakupan Masyarakat Memanfaatkan Layanan di PPKS</t>
  </si>
  <si>
    <t>Meningkatnya Kesertaan KB Anggota BKB, BKR, BKL, UPPKS</t>
  </si>
  <si>
    <t>Tersedianya  Laporan Keuangan Akhir Tahun</t>
  </si>
  <si>
    <t>Meningkatnya akuntabilitas kinerja penyelenggaraan pemerintahan pada lingkup Perangkat Daerah</t>
  </si>
  <si>
    <t>Capaian Hasil Evaluasi LKjIP Perangkat Daerah (skala 0 - 100)</t>
  </si>
  <si>
    <t>Program Pelayanan dan Peningkatan Kapasitas Aparatur</t>
  </si>
  <si>
    <t>12.02.01.01</t>
  </si>
  <si>
    <t>12.02.01.01.001</t>
  </si>
  <si>
    <t>12.02.01.01.010</t>
  </si>
  <si>
    <t>12.02.01.01.012</t>
  </si>
  <si>
    <t>12.02.01.01.013</t>
  </si>
  <si>
    <t>12.02.01.01.003</t>
  </si>
  <si>
    <t>Program Pengelolaan dan Pelaporan Keuangan</t>
  </si>
  <si>
    <t>12.02.01.02</t>
  </si>
  <si>
    <t>Tingkat ketersediaan dokumen pengelolaan dan pelaporan keuangan  (%)</t>
  </si>
  <si>
    <t>Tingkat ketepatan waktu penyampaian Dokumen pengelolaan dan pelaporan keuangan  (%)</t>
  </si>
  <si>
    <t>12.02.01.02.002</t>
  </si>
  <si>
    <t>Program Peningkatan Perencanaan, Pengendalian dan Pelaporan Capaian Kinerja</t>
  </si>
  <si>
    <t>12.02.01.03</t>
  </si>
  <si>
    <t>Tingkat ketersediaan dokumen Perencanaan, Pengendalian dan Pelaporan Capaian Kinerja (%)</t>
  </si>
  <si>
    <t>Tingkat ketepatan waktu penyampaian Dokumen Perencanaan, Pengendalian dan Pelaporan Capaian Kinerja %)</t>
  </si>
  <si>
    <t>12.02.01.03.001</t>
  </si>
  <si>
    <t>Penyusunan Dokumen Perencanaan Perangkat Daerah</t>
  </si>
  <si>
    <t>Tersedianya Dokumen Renja dan Renstra</t>
  </si>
  <si>
    <t>Penyusunan Rencana Kerja dan Anggaran Perangkat Daerah</t>
  </si>
  <si>
    <t>12.02.01.03.002</t>
  </si>
  <si>
    <t>Tersedianya Dokumen RKA dan DPA</t>
  </si>
  <si>
    <t>12.02.01.03.003</t>
  </si>
  <si>
    <t>Pengendalian dan Evaluasi Kinerja</t>
  </si>
  <si>
    <t>Penyusunan Pelaporan Capaian Kinerja Tahunan Perangkat Daerah</t>
  </si>
  <si>
    <t>12.02.01.03.004</t>
  </si>
  <si>
    <t>Tersusunnya dokumen LPPD, LKJIP, dan Evaluasi Renja</t>
  </si>
  <si>
    <t>Terlaksananya monitoring, dan evaluasi capaian kinerja bidang  pemberdayaan perempuan perlindungan anak dan pengendalian penduduk dan keluarga berencana</t>
  </si>
  <si>
    <t>12.02.01.01.002</t>
  </si>
  <si>
    <t>12.02.01.01.009</t>
  </si>
  <si>
    <t>12.02.01.01.011</t>
  </si>
  <si>
    <t>Persentase sarana dan prasarana kantor dalam kondisi baik</t>
  </si>
  <si>
    <t>Indeks Kepuasan Pelayanan Kesekretariatan berencana serta keluarga sejahtera</t>
  </si>
  <si>
    <t>Tingkat ketersediaan Dokumen Pengelolaan Barang Milik Daerah (%)</t>
  </si>
  <si>
    <t xml:space="preserve">Penyusunan Data dan Profil Perangkat Daerah </t>
  </si>
  <si>
    <t>12.02.01.03.005</t>
  </si>
  <si>
    <t>Tersusunnya data dan profil peragkat daerah</t>
  </si>
  <si>
    <t>Pengadaan Sarana dan Prasarana Kantor</t>
  </si>
  <si>
    <t>Pemeliharaan Sarana dan Prasarana Kantor</t>
  </si>
  <si>
    <t>Tersedianya kendaraan dinas/operasional</t>
  </si>
  <si>
    <t>Terasuransikannya kendaraan dinas/operasional</t>
  </si>
  <si>
    <t>Tahun</t>
  </si>
  <si>
    <t>Meningkatnya  Pemberdayaan Perempuan, Perlindungan dan Pemenuhan Hak Anak</t>
  </si>
  <si>
    <t>Menurunnya laju pertumbuhan penduduk ( Pemberdayaan KB )</t>
  </si>
  <si>
    <t>Kecamatan Kasemen</t>
  </si>
  <si>
    <t>Terasilitasinya KegiatanKota Layak Anak Tingkat Kota Serang</t>
  </si>
  <si>
    <t>Plt. KEPALA DP3AKB</t>
  </si>
  <si>
    <t>Terbentuk  dan Fasilitasi Forum Anak  Kota Serang ( Progres anak, duta anak, green generation )</t>
  </si>
  <si>
    <t>Serang,                            2019</t>
  </si>
  <si>
    <t>Ir. Ika Masduki, MM</t>
  </si>
  <si>
    <t>NIP. 19630616 199003 1 010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</si>
</sst>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sz val="9"/>
      <color theme="1"/>
      <name val="Arial"/>
      <family val="2"/>
      <charset val="163"/>
    </font>
    <font>
      <sz val="9"/>
      <color rgb="FFFF0000"/>
      <name val="Arial"/>
      <family val="2"/>
      <charset val="163"/>
    </font>
    <font>
      <b/>
      <u/>
      <sz val="9"/>
      <color theme="1"/>
      <name val="Arial"/>
      <family val="2"/>
      <charset val="163"/>
    </font>
    <font>
      <b/>
      <i/>
      <sz val="10.5"/>
      <color theme="1"/>
      <name val="Arial Narrow"/>
      <family val="2"/>
    </font>
    <font>
      <b/>
      <sz val="10.5"/>
      <color theme="0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Tahoma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164" fontId="9" fillId="6" borderId="1" xfId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9" fillId="0" borderId="1" xfId="1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164" fontId="9" fillId="6" borderId="5" xfId="1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21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164" fontId="9" fillId="6" borderId="1" xfId="1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164" fontId="10" fillId="0" borderId="1" xfId="1" applyFont="1" applyBorder="1" applyAlignment="1">
      <alignment vertical="center" wrapText="1"/>
    </xf>
    <xf numFmtId="164" fontId="9" fillId="0" borderId="1" xfId="1" applyFont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21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64" fontId="9" fillId="0" borderId="17" xfId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21" fontId="13" fillId="5" borderId="7" xfId="0" applyNumberFormat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164" fontId="13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center" wrapText="1"/>
    </xf>
    <xf numFmtId="164" fontId="13" fillId="5" borderId="1" xfId="1" applyFont="1" applyFill="1" applyBorder="1" applyAlignment="1">
      <alignment vertical="center" wrapText="1"/>
    </xf>
    <xf numFmtId="164" fontId="9" fillId="6" borderId="1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4" fontId="13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164" fontId="2" fillId="0" borderId="0" xfId="0" applyNumberFormat="1" applyFont="1"/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5" fillId="0" borderId="0" xfId="0" applyFont="1"/>
    <xf numFmtId="3" fontId="16" fillId="0" borderId="0" xfId="0" applyNumberFormat="1" applyFont="1" applyFill="1"/>
    <xf numFmtId="164" fontId="9" fillId="0" borderId="1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4" fontId="9" fillId="3" borderId="1" xfId="1" applyFont="1" applyFill="1" applyBorder="1" applyAlignment="1">
      <alignment vertical="center" wrapText="1"/>
    </xf>
    <xf numFmtId="164" fontId="9" fillId="3" borderId="1" xfId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164" fontId="8" fillId="7" borderId="5" xfId="0" applyNumberFormat="1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vertical="top" wrapText="1"/>
    </xf>
    <xf numFmtId="0" fontId="14" fillId="7" borderId="5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64" fontId="20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56"/>
  <sheetViews>
    <sheetView tabSelected="1" view="pageBreakPreview" topLeftCell="A127" zoomScale="60" zoomScaleNormal="90" workbookViewId="0">
      <selection activeCell="P138" sqref="P138:P149"/>
    </sheetView>
  </sheetViews>
  <sheetFormatPr defaultRowHeight="15" x14ac:dyDescent="0.25"/>
  <cols>
    <col min="1" max="1" width="12.140625" style="1" customWidth="1"/>
    <col min="2" max="2" width="4.28515625" style="1" customWidth="1"/>
    <col min="3" max="3" width="13" style="1" customWidth="1"/>
    <col min="4" max="4" width="14.85546875" style="1" customWidth="1"/>
    <col min="5" max="5" width="11.7109375" style="1" customWidth="1"/>
    <col min="6" max="6" width="14.7109375" style="1" customWidth="1"/>
    <col min="7" max="7" width="20.5703125" style="1" customWidth="1"/>
    <col min="8" max="8" width="6.5703125" style="1" customWidth="1"/>
    <col min="9" max="9" width="13.140625" style="1" customWidth="1"/>
    <col min="10" max="10" width="7.42578125" style="1" customWidth="1"/>
    <col min="11" max="11" width="17.28515625" style="1" customWidth="1"/>
    <col min="12" max="12" width="9.5703125" style="1" customWidth="1"/>
    <col min="13" max="13" width="8.7109375" style="1"/>
    <col min="14" max="14" width="7.85546875" style="1" customWidth="1"/>
    <col min="15" max="15" width="17.42578125" style="1" customWidth="1"/>
    <col min="16" max="16" width="11.5703125" style="1" customWidth="1"/>
    <col min="17" max="17" width="9.42578125" style="1" customWidth="1"/>
    <col min="18" max="18" width="8.7109375" style="1"/>
    <col min="19" max="19" width="6.5703125" style="1" customWidth="1"/>
    <col min="20" max="23" width="8.7109375" style="1"/>
  </cols>
  <sheetData>
    <row r="1" spans="1:23" x14ac:dyDescent="0.35">
      <c r="A1" s="234" t="s">
        <v>146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23" ht="37.5" customHeight="1" x14ac:dyDescent="0.35">
      <c r="A2" s="235" t="s">
        <v>147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23" ht="14.45" x14ac:dyDescent="0.35">
      <c r="S3" s="116"/>
    </row>
    <row r="4" spans="1:23" s="5" customFormat="1" ht="33.75" customHeight="1" x14ac:dyDescent="0.25">
      <c r="A4" s="223" t="s">
        <v>3</v>
      </c>
      <c r="B4" s="237" t="s">
        <v>4</v>
      </c>
      <c r="C4" s="237"/>
      <c r="D4" s="130" t="s">
        <v>6</v>
      </c>
      <c r="E4" s="238" t="s">
        <v>8</v>
      </c>
      <c r="F4" s="132" t="s">
        <v>9</v>
      </c>
      <c r="G4" s="130" t="s">
        <v>15</v>
      </c>
      <c r="H4" s="239" t="s">
        <v>14</v>
      </c>
      <c r="I4" s="237" t="s">
        <v>11</v>
      </c>
      <c r="J4" s="237"/>
      <c r="K4" s="237"/>
      <c r="L4" s="237"/>
      <c r="M4" s="239" t="s">
        <v>17</v>
      </c>
      <c r="N4" s="241" t="s">
        <v>18</v>
      </c>
      <c r="O4" s="242"/>
      <c r="P4" s="238" t="s">
        <v>13</v>
      </c>
      <c r="Q4" s="238"/>
      <c r="R4" s="4"/>
      <c r="S4" s="4"/>
      <c r="T4" s="4"/>
      <c r="U4" s="4"/>
      <c r="V4" s="4"/>
      <c r="W4" s="4"/>
    </row>
    <row r="5" spans="1:23" s="5" customFormat="1" ht="33.75" customHeight="1" x14ac:dyDescent="0.25">
      <c r="A5" s="236"/>
      <c r="B5" s="132"/>
      <c r="C5" s="132" t="s">
        <v>5</v>
      </c>
      <c r="D5" s="130" t="s">
        <v>7</v>
      </c>
      <c r="E5" s="238"/>
      <c r="F5" s="132" t="s">
        <v>10</v>
      </c>
      <c r="G5" s="130" t="s">
        <v>16</v>
      </c>
      <c r="H5" s="240"/>
      <c r="I5" s="132" t="s">
        <v>0</v>
      </c>
      <c r="J5" s="130" t="s">
        <v>1</v>
      </c>
      <c r="K5" s="130" t="s">
        <v>2</v>
      </c>
      <c r="L5" s="130" t="s">
        <v>12</v>
      </c>
      <c r="M5" s="240"/>
      <c r="N5" s="130" t="s">
        <v>1</v>
      </c>
      <c r="O5" s="130" t="s">
        <v>2</v>
      </c>
      <c r="P5" s="238"/>
      <c r="Q5" s="238"/>
      <c r="R5" s="4"/>
      <c r="S5" s="4"/>
      <c r="T5" s="4"/>
      <c r="U5" s="4"/>
      <c r="V5" s="4"/>
      <c r="W5" s="4"/>
    </row>
    <row r="6" spans="1:23" s="3" customFormat="1" ht="17.25" customHeight="1" x14ac:dyDescent="0.35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  <c r="N6" s="129">
        <v>14</v>
      </c>
      <c r="O6" s="129">
        <v>15</v>
      </c>
      <c r="P6" s="223">
        <v>16</v>
      </c>
      <c r="Q6" s="223"/>
      <c r="R6" s="2"/>
      <c r="S6" s="2"/>
      <c r="T6" s="2"/>
      <c r="U6" s="2"/>
      <c r="V6" s="2"/>
      <c r="W6" s="2"/>
    </row>
    <row r="7" spans="1:23" s="3" customFormat="1" ht="17.25" customHeight="1" x14ac:dyDescent="0.35">
      <c r="A7" s="224" t="s">
        <v>21</v>
      </c>
      <c r="B7" s="225"/>
      <c r="C7" s="225"/>
      <c r="D7" s="226"/>
      <c r="E7" s="157"/>
      <c r="F7" s="157"/>
      <c r="G7" s="157"/>
      <c r="H7" s="157"/>
      <c r="I7" s="157"/>
      <c r="J7" s="157"/>
      <c r="K7" s="158">
        <f>K8+K47+K94</f>
        <v>19603000000</v>
      </c>
      <c r="L7" s="157"/>
      <c r="M7" s="157"/>
      <c r="N7" s="157"/>
      <c r="O7" s="159">
        <f>O8+O47+O94</f>
        <v>21630000000</v>
      </c>
      <c r="P7" s="8"/>
      <c r="Q7" s="8"/>
      <c r="R7" s="2"/>
      <c r="S7" s="2"/>
      <c r="T7" s="2"/>
      <c r="U7" s="2"/>
      <c r="V7" s="2"/>
      <c r="W7" s="2"/>
    </row>
    <row r="8" spans="1:23" s="7" customFormat="1" ht="77.099999999999994" customHeight="1" x14ac:dyDescent="0.35">
      <c r="A8" s="146" t="s">
        <v>20</v>
      </c>
      <c r="B8" s="147"/>
      <c r="C8" s="147"/>
      <c r="D8" s="147"/>
      <c r="E8" s="147" t="s">
        <v>19</v>
      </c>
      <c r="F8" s="147"/>
      <c r="G8" s="147"/>
      <c r="H8" s="147"/>
      <c r="I8" s="147"/>
      <c r="J8" s="147"/>
      <c r="K8" s="148">
        <f>K14+K22+K33</f>
        <v>8958700000</v>
      </c>
      <c r="L8" s="149" t="s">
        <v>50</v>
      </c>
      <c r="M8" s="147"/>
      <c r="N8" s="147"/>
      <c r="O8" s="148">
        <f>O14+O22+O33</f>
        <v>9750000000</v>
      </c>
      <c r="P8" s="227" t="s">
        <v>38</v>
      </c>
      <c r="Q8" s="228"/>
      <c r="R8" s="6"/>
      <c r="S8" s="6"/>
      <c r="T8" s="6"/>
      <c r="U8" s="6"/>
      <c r="V8" s="6"/>
      <c r="W8" s="6"/>
    </row>
    <row r="9" spans="1:23" s="7" customFormat="1" ht="38.25" x14ac:dyDescent="0.25">
      <c r="A9" s="9"/>
      <c r="B9" s="229" t="s">
        <v>215</v>
      </c>
      <c r="C9" s="230"/>
      <c r="D9" s="15" t="s">
        <v>22</v>
      </c>
      <c r="E9" s="18"/>
      <c r="F9" s="18"/>
      <c r="G9" s="18"/>
      <c r="H9" s="13" t="s">
        <v>28</v>
      </c>
      <c r="I9" s="18"/>
      <c r="J9" s="10"/>
      <c r="K9" s="11"/>
      <c r="L9" s="137"/>
      <c r="M9" s="18"/>
      <c r="N9" s="10"/>
      <c r="O9" s="11"/>
      <c r="P9" s="231" t="s">
        <v>37</v>
      </c>
      <c r="Q9" s="203"/>
      <c r="R9" s="6"/>
      <c r="S9" s="6"/>
      <c r="T9" s="6"/>
      <c r="U9" s="6"/>
      <c r="V9" s="6"/>
      <c r="W9" s="6"/>
    </row>
    <row r="10" spans="1:23" s="7" customFormat="1" ht="71.25" customHeight="1" x14ac:dyDescent="0.25">
      <c r="A10" s="12"/>
      <c r="B10" s="9"/>
      <c r="C10" s="213" t="s">
        <v>23</v>
      </c>
      <c r="D10" s="10" t="s">
        <v>24</v>
      </c>
      <c r="E10" s="18"/>
      <c r="F10" s="18"/>
      <c r="G10" s="18"/>
      <c r="H10" s="13" t="s">
        <v>28</v>
      </c>
      <c r="I10" s="18"/>
      <c r="J10" s="13">
        <v>44.3</v>
      </c>
      <c r="K10" s="11"/>
      <c r="L10" s="137"/>
      <c r="M10" s="18"/>
      <c r="N10" s="13">
        <v>44.3</v>
      </c>
      <c r="O10" s="11"/>
      <c r="P10" s="232"/>
      <c r="Q10" s="194"/>
      <c r="R10" s="6"/>
      <c r="S10" s="6"/>
      <c r="T10" s="6"/>
      <c r="U10" s="6"/>
      <c r="V10" s="6"/>
      <c r="W10" s="6"/>
    </row>
    <row r="11" spans="1:23" s="7" customFormat="1" ht="71.25" customHeight="1" x14ac:dyDescent="0.25">
      <c r="A11" s="12"/>
      <c r="B11" s="12"/>
      <c r="C11" s="214"/>
      <c r="D11" s="16" t="s">
        <v>25</v>
      </c>
      <c r="E11" s="18"/>
      <c r="F11" s="18"/>
      <c r="G11" s="18"/>
      <c r="H11" s="13" t="s">
        <v>28</v>
      </c>
      <c r="I11" s="18"/>
      <c r="J11" s="17"/>
      <c r="K11" s="11"/>
      <c r="L11" s="137"/>
      <c r="M11" s="18"/>
      <c r="N11" s="17"/>
      <c r="O11" s="11"/>
      <c r="P11" s="232"/>
      <c r="Q11" s="194"/>
      <c r="R11" s="6"/>
      <c r="S11" s="6"/>
      <c r="T11" s="6"/>
      <c r="U11" s="6"/>
      <c r="V11" s="6"/>
      <c r="W11" s="6"/>
    </row>
    <row r="12" spans="1:23" s="7" customFormat="1" ht="71.25" customHeight="1" x14ac:dyDescent="0.25">
      <c r="A12" s="12"/>
      <c r="B12" s="12"/>
      <c r="C12" s="214"/>
      <c r="D12" s="16" t="s">
        <v>26</v>
      </c>
      <c r="E12" s="18"/>
      <c r="F12" s="18"/>
      <c r="G12" s="18"/>
      <c r="H12" s="13" t="s">
        <v>28</v>
      </c>
      <c r="I12" s="18"/>
      <c r="J12" s="17" t="s">
        <v>29</v>
      </c>
      <c r="K12" s="11"/>
      <c r="L12" s="137"/>
      <c r="M12" s="18"/>
      <c r="N12" s="17" t="s">
        <v>29</v>
      </c>
      <c r="O12" s="11"/>
      <c r="P12" s="232"/>
      <c r="Q12" s="194"/>
      <c r="R12" s="6"/>
      <c r="S12" s="6"/>
      <c r="T12" s="6"/>
      <c r="U12" s="6"/>
      <c r="V12" s="6"/>
      <c r="W12" s="6"/>
    </row>
    <row r="13" spans="1:23" s="7" customFormat="1" ht="71.25" customHeight="1" x14ac:dyDescent="0.25">
      <c r="A13" s="12"/>
      <c r="B13" s="12"/>
      <c r="C13" s="218"/>
      <c r="D13" s="16" t="s">
        <v>27</v>
      </c>
      <c r="E13" s="18"/>
      <c r="F13" s="18"/>
      <c r="G13" s="18"/>
      <c r="H13" s="13" t="s">
        <v>28</v>
      </c>
      <c r="I13" s="18"/>
      <c r="J13" s="13">
        <v>11.7</v>
      </c>
      <c r="K13" s="11"/>
      <c r="L13" s="137"/>
      <c r="M13" s="18"/>
      <c r="N13" s="13">
        <v>11.7</v>
      </c>
      <c r="O13" s="11"/>
      <c r="P13" s="233"/>
      <c r="Q13" s="204"/>
      <c r="R13" s="6"/>
      <c r="S13" s="6"/>
      <c r="T13" s="6"/>
      <c r="U13" s="6"/>
      <c r="V13" s="6"/>
      <c r="W13" s="6"/>
    </row>
    <row r="14" spans="1:23" s="7" customFormat="1" ht="63.95" customHeight="1" x14ac:dyDescent="0.25">
      <c r="A14" s="12"/>
      <c r="B14" s="12"/>
      <c r="C14" s="9"/>
      <c r="D14" s="9"/>
      <c r="E14" s="46" t="s">
        <v>30</v>
      </c>
      <c r="F14" s="47" t="s">
        <v>31</v>
      </c>
      <c r="G14" s="19"/>
      <c r="H14" s="48"/>
      <c r="I14" s="49"/>
      <c r="J14" s="48"/>
      <c r="K14" s="78">
        <f>K16+K18</f>
        <v>5130000000</v>
      </c>
      <c r="L14" s="22" t="s">
        <v>50</v>
      </c>
      <c r="M14" s="49"/>
      <c r="N14" s="48">
        <v>100</v>
      </c>
      <c r="O14" s="78">
        <f>O16+O18</f>
        <v>5350000000</v>
      </c>
      <c r="P14" s="211" t="s">
        <v>39</v>
      </c>
      <c r="Q14" s="203"/>
      <c r="R14" s="6"/>
      <c r="S14" s="6"/>
      <c r="T14" s="6"/>
      <c r="U14" s="6"/>
      <c r="V14" s="6"/>
      <c r="W14" s="6"/>
    </row>
    <row r="15" spans="1:23" s="7" customFormat="1" ht="38.25" x14ac:dyDescent="0.25">
      <c r="A15" s="12"/>
      <c r="B15" s="12"/>
      <c r="C15" s="12"/>
      <c r="D15" s="12"/>
      <c r="E15" s="79"/>
      <c r="F15" s="80"/>
      <c r="G15" s="21" t="s">
        <v>33</v>
      </c>
      <c r="H15" s="69" t="s">
        <v>28</v>
      </c>
      <c r="I15" s="45"/>
      <c r="J15" s="69">
        <v>100</v>
      </c>
      <c r="K15" s="81"/>
      <c r="L15" s="25"/>
      <c r="M15" s="45"/>
      <c r="N15" s="69">
        <v>100</v>
      </c>
      <c r="O15" s="21"/>
      <c r="P15" s="212"/>
      <c r="Q15" s="194"/>
      <c r="R15" s="6"/>
      <c r="S15" s="6"/>
      <c r="T15" s="6"/>
      <c r="U15" s="6"/>
      <c r="V15" s="6"/>
      <c r="W15" s="6"/>
    </row>
    <row r="16" spans="1:23" s="7" customFormat="1" ht="58.5" customHeight="1" x14ac:dyDescent="0.25">
      <c r="A16" s="12"/>
      <c r="B16" s="12"/>
      <c r="C16" s="12"/>
      <c r="D16" s="12"/>
      <c r="E16" s="32" t="s">
        <v>36</v>
      </c>
      <c r="F16" s="56" t="s">
        <v>40</v>
      </c>
      <c r="G16" s="30"/>
      <c r="H16" s="23"/>
      <c r="I16" s="60" t="s">
        <v>44</v>
      </c>
      <c r="J16" s="23"/>
      <c r="K16" s="76">
        <v>700000000</v>
      </c>
      <c r="L16" s="60" t="s">
        <v>50</v>
      </c>
      <c r="M16" s="24"/>
      <c r="N16" s="23"/>
      <c r="O16" s="76">
        <v>850000000</v>
      </c>
      <c r="P16" s="212"/>
      <c r="Q16" s="213" t="s">
        <v>42</v>
      </c>
      <c r="R16" s="6"/>
      <c r="S16" s="6"/>
      <c r="T16" s="6"/>
      <c r="U16" s="6"/>
      <c r="V16" s="6"/>
      <c r="W16" s="6"/>
    </row>
    <row r="17" spans="1:23" s="7" customFormat="1" ht="50.25" customHeight="1" x14ac:dyDescent="0.25">
      <c r="A17" s="12"/>
      <c r="B17" s="12"/>
      <c r="C17" s="12"/>
      <c r="D17" s="12"/>
      <c r="E17" s="25"/>
      <c r="F17" s="26"/>
      <c r="G17" s="26" t="s">
        <v>126</v>
      </c>
      <c r="H17" s="27" t="s">
        <v>45</v>
      </c>
      <c r="I17" s="27"/>
      <c r="J17" s="27">
        <v>2</v>
      </c>
      <c r="K17" s="75"/>
      <c r="L17" s="27"/>
      <c r="M17" s="24"/>
      <c r="N17" s="27">
        <v>2</v>
      </c>
      <c r="O17" s="24"/>
      <c r="P17" s="212"/>
      <c r="Q17" s="214"/>
      <c r="R17" s="6"/>
      <c r="S17" s="6"/>
      <c r="T17" s="6"/>
      <c r="U17" s="6"/>
      <c r="V17" s="6"/>
      <c r="W17" s="6"/>
    </row>
    <row r="18" spans="1:23" s="7" customFormat="1" ht="62.45" customHeight="1" x14ac:dyDescent="0.25">
      <c r="A18" s="12"/>
      <c r="B18" s="12"/>
      <c r="C18" s="12"/>
      <c r="D18" s="12"/>
      <c r="E18" s="32" t="s">
        <v>36</v>
      </c>
      <c r="F18" s="56" t="s">
        <v>41</v>
      </c>
      <c r="G18" s="30"/>
      <c r="H18" s="31"/>
      <c r="I18" s="30"/>
      <c r="J18" s="31"/>
      <c r="K18" s="76">
        <v>4430000000</v>
      </c>
      <c r="L18" s="60" t="s">
        <v>50</v>
      </c>
      <c r="M18" s="24"/>
      <c r="N18" s="23"/>
      <c r="O18" s="76">
        <v>4500000000</v>
      </c>
      <c r="P18" s="212"/>
      <c r="Q18" s="214"/>
      <c r="R18" s="6"/>
      <c r="S18" s="6"/>
      <c r="T18" s="6"/>
      <c r="U18" s="6"/>
      <c r="V18" s="6"/>
      <c r="W18" s="6"/>
    </row>
    <row r="19" spans="1:23" s="7" customFormat="1" ht="77.25" customHeight="1" x14ac:dyDescent="0.25">
      <c r="A19" s="12"/>
      <c r="B19" s="12"/>
      <c r="C19" s="12"/>
      <c r="D19" s="12"/>
      <c r="E19" s="124"/>
      <c r="F19" s="77"/>
      <c r="G19" s="26" t="s">
        <v>127</v>
      </c>
      <c r="H19" s="27" t="s">
        <v>95</v>
      </c>
      <c r="I19" s="24"/>
      <c r="J19" s="27">
        <v>12</v>
      </c>
      <c r="K19" s="75"/>
      <c r="L19" s="27"/>
      <c r="M19" s="24"/>
      <c r="N19" s="27">
        <v>12</v>
      </c>
      <c r="O19" s="24"/>
      <c r="P19" s="212"/>
      <c r="Q19" s="214"/>
      <c r="R19" s="6"/>
      <c r="S19" s="6"/>
      <c r="T19" s="6"/>
      <c r="U19" s="6"/>
      <c r="V19" s="6"/>
      <c r="W19" s="6"/>
    </row>
    <row r="20" spans="1:23" s="7" customFormat="1" ht="42.75" customHeight="1" x14ac:dyDescent="0.25">
      <c r="A20" s="12"/>
      <c r="B20" s="12"/>
      <c r="C20" s="12"/>
      <c r="D20" s="12"/>
      <c r="E20" s="124"/>
      <c r="F20" s="77"/>
      <c r="G20" s="26" t="s">
        <v>128</v>
      </c>
      <c r="H20" s="27" t="s">
        <v>45</v>
      </c>
      <c r="I20" s="27" t="s">
        <v>217</v>
      </c>
      <c r="J20" s="27">
        <v>1</v>
      </c>
      <c r="K20" s="24"/>
      <c r="L20" s="27"/>
      <c r="M20" s="24"/>
      <c r="N20" s="27">
        <v>1</v>
      </c>
      <c r="O20" s="24"/>
      <c r="P20" s="212"/>
      <c r="Q20" s="214"/>
      <c r="R20" s="6"/>
      <c r="S20" s="6"/>
      <c r="T20" s="6"/>
      <c r="U20" s="6"/>
      <c r="V20" s="6"/>
      <c r="W20" s="6"/>
    </row>
    <row r="21" spans="1:23" s="7" customFormat="1" ht="60.75" customHeight="1" x14ac:dyDescent="0.25">
      <c r="A21" s="12"/>
      <c r="B21" s="12"/>
      <c r="C21" s="12"/>
      <c r="D21" s="12"/>
      <c r="E21" s="124"/>
      <c r="F21" s="77"/>
      <c r="G21" s="26" t="s">
        <v>129</v>
      </c>
      <c r="H21" s="27" t="s">
        <v>45</v>
      </c>
      <c r="I21" s="27" t="s">
        <v>46</v>
      </c>
      <c r="J21" s="27">
        <v>1</v>
      </c>
      <c r="K21" s="24"/>
      <c r="L21" s="27"/>
      <c r="M21" s="24"/>
      <c r="N21" s="27">
        <v>1</v>
      </c>
      <c r="O21" s="24"/>
      <c r="P21" s="128"/>
      <c r="Q21" s="127"/>
      <c r="R21" s="6"/>
      <c r="S21" s="6"/>
      <c r="T21" s="6"/>
      <c r="U21" s="6"/>
      <c r="V21" s="6"/>
      <c r="W21" s="6"/>
    </row>
    <row r="22" spans="1:23" s="7" customFormat="1" ht="61.5" customHeight="1" x14ac:dyDescent="0.25">
      <c r="A22" s="12"/>
      <c r="B22" s="12"/>
      <c r="C22" s="12"/>
      <c r="D22" s="12"/>
      <c r="E22" s="90" t="s">
        <v>30</v>
      </c>
      <c r="F22" s="91" t="s">
        <v>32</v>
      </c>
      <c r="G22" s="92"/>
      <c r="H22" s="93"/>
      <c r="I22" s="94"/>
      <c r="J22" s="93"/>
      <c r="K22" s="95">
        <f>K25+K30</f>
        <v>1400000000</v>
      </c>
      <c r="L22" s="96" t="s">
        <v>50</v>
      </c>
      <c r="M22" s="94"/>
      <c r="N22" s="93"/>
      <c r="O22" s="95">
        <f>O25+O30</f>
        <v>1650000000</v>
      </c>
      <c r="P22" s="128"/>
      <c r="Q22" s="127"/>
      <c r="R22" s="6"/>
      <c r="S22" s="6"/>
      <c r="T22" s="6"/>
      <c r="U22" s="6"/>
      <c r="V22" s="6"/>
      <c r="W22" s="6"/>
    </row>
    <row r="23" spans="1:23" s="7" customFormat="1" ht="32.450000000000003" customHeight="1" x14ac:dyDescent="0.25">
      <c r="A23" s="12"/>
      <c r="B23" s="12"/>
      <c r="C23" s="12"/>
      <c r="D23" s="12"/>
      <c r="E23" s="171"/>
      <c r="F23" s="215"/>
      <c r="G23" s="21" t="s">
        <v>34</v>
      </c>
      <c r="H23" s="69" t="s">
        <v>28</v>
      </c>
      <c r="I23" s="45"/>
      <c r="J23" s="69">
        <v>100</v>
      </c>
      <c r="K23" s="21"/>
      <c r="L23" s="138"/>
      <c r="M23" s="45"/>
      <c r="N23" s="50"/>
      <c r="O23" s="21"/>
      <c r="P23" s="128"/>
      <c r="Q23" s="127"/>
      <c r="R23" s="6"/>
      <c r="S23" s="6"/>
      <c r="T23" s="6"/>
      <c r="U23" s="6"/>
      <c r="V23" s="6"/>
      <c r="W23" s="6"/>
    </row>
    <row r="24" spans="1:23" s="7" customFormat="1" ht="30.95" customHeight="1" x14ac:dyDescent="0.25">
      <c r="A24" s="12"/>
      <c r="B24" s="12"/>
      <c r="C24" s="12"/>
      <c r="D24" s="12"/>
      <c r="E24" s="172"/>
      <c r="F24" s="216"/>
      <c r="G24" s="21" t="s">
        <v>35</v>
      </c>
      <c r="H24" s="69" t="s">
        <v>28</v>
      </c>
      <c r="I24" s="45"/>
      <c r="J24" s="69">
        <v>100</v>
      </c>
      <c r="K24" s="21"/>
      <c r="L24" s="138"/>
      <c r="M24" s="45"/>
      <c r="N24" s="50"/>
      <c r="O24" s="21"/>
      <c r="P24" s="128"/>
      <c r="Q24" s="127"/>
      <c r="R24" s="6"/>
      <c r="S24" s="6"/>
      <c r="T24" s="6"/>
      <c r="U24" s="6"/>
      <c r="V24" s="6"/>
      <c r="W24" s="6"/>
    </row>
    <row r="25" spans="1:23" s="7" customFormat="1" ht="61.5" customHeight="1" x14ac:dyDescent="0.25">
      <c r="A25" s="12"/>
      <c r="B25" s="12"/>
      <c r="C25" s="12"/>
      <c r="D25" s="12"/>
      <c r="E25" s="32" t="s">
        <v>36</v>
      </c>
      <c r="F25" s="33" t="s">
        <v>43</v>
      </c>
      <c r="G25" s="34"/>
      <c r="H25" s="29"/>
      <c r="I25" s="29"/>
      <c r="J25" s="29"/>
      <c r="K25" s="35">
        <v>700000000</v>
      </c>
      <c r="L25" s="32" t="s">
        <v>50</v>
      </c>
      <c r="M25" s="30"/>
      <c r="N25" s="31"/>
      <c r="O25" s="35">
        <v>850000000</v>
      </c>
      <c r="P25" s="217"/>
      <c r="Q25" s="213" t="s">
        <v>49</v>
      </c>
      <c r="R25" s="6"/>
      <c r="S25" s="36"/>
      <c r="T25" s="6"/>
      <c r="U25" s="6"/>
      <c r="V25" s="6"/>
      <c r="W25" s="6"/>
    </row>
    <row r="26" spans="1:23" s="7" customFormat="1" ht="79.5" customHeight="1" x14ac:dyDescent="0.25">
      <c r="A26" s="12"/>
      <c r="B26" s="12"/>
      <c r="C26" s="12"/>
      <c r="D26" s="12"/>
      <c r="E26" s="190"/>
      <c r="F26" s="219"/>
      <c r="G26" s="26" t="s">
        <v>140</v>
      </c>
      <c r="H26" s="27" t="s">
        <v>45</v>
      </c>
      <c r="I26" s="27" t="s">
        <v>46</v>
      </c>
      <c r="J26" s="27">
        <v>2</v>
      </c>
      <c r="K26" s="24"/>
      <c r="L26" s="27"/>
      <c r="M26" s="24"/>
      <c r="N26" s="27">
        <v>2</v>
      </c>
      <c r="O26" s="24"/>
      <c r="P26" s="217"/>
      <c r="Q26" s="214"/>
      <c r="R26" s="6"/>
      <c r="S26" s="6"/>
      <c r="T26" s="6"/>
      <c r="U26" s="6"/>
      <c r="V26" s="6"/>
      <c r="W26" s="6"/>
    </row>
    <row r="27" spans="1:23" s="7" customFormat="1" ht="65.25" customHeight="1" x14ac:dyDescent="0.25">
      <c r="A27" s="12"/>
      <c r="B27" s="12"/>
      <c r="C27" s="12"/>
      <c r="D27" s="12"/>
      <c r="E27" s="191"/>
      <c r="F27" s="220"/>
      <c r="G27" s="21" t="s">
        <v>141</v>
      </c>
      <c r="H27" s="13" t="s">
        <v>45</v>
      </c>
      <c r="I27" s="27" t="s">
        <v>46</v>
      </c>
      <c r="J27" s="13">
        <v>2</v>
      </c>
      <c r="K27" s="11"/>
      <c r="L27" s="13"/>
      <c r="M27" s="11"/>
      <c r="N27" s="13">
        <v>2</v>
      </c>
      <c r="O27" s="11"/>
      <c r="P27" s="217"/>
      <c r="Q27" s="214"/>
      <c r="R27" s="6"/>
      <c r="S27" s="6"/>
      <c r="T27" s="6"/>
      <c r="U27" s="6"/>
      <c r="V27" s="6"/>
      <c r="W27" s="6"/>
    </row>
    <row r="28" spans="1:23" s="7" customFormat="1" ht="42" customHeight="1" x14ac:dyDescent="0.25">
      <c r="A28" s="12"/>
      <c r="B28" s="12"/>
      <c r="C28" s="12"/>
      <c r="D28" s="12"/>
      <c r="E28" s="191"/>
      <c r="F28" s="220"/>
      <c r="G28" s="21" t="s">
        <v>142</v>
      </c>
      <c r="H28" s="13" t="s">
        <v>45</v>
      </c>
      <c r="I28" s="13" t="s">
        <v>44</v>
      </c>
      <c r="J28" s="13">
        <v>1</v>
      </c>
      <c r="K28" s="11"/>
      <c r="L28" s="13"/>
      <c r="M28" s="11"/>
      <c r="N28" s="13">
        <v>1</v>
      </c>
      <c r="O28" s="11"/>
      <c r="P28" s="217"/>
      <c r="Q28" s="214"/>
      <c r="R28" s="6"/>
      <c r="S28" s="6"/>
      <c r="T28" s="6"/>
      <c r="U28" s="6"/>
      <c r="V28" s="6"/>
      <c r="W28" s="6"/>
    </row>
    <row r="29" spans="1:23" s="7" customFormat="1" ht="44.25" customHeight="1" x14ac:dyDescent="0.25">
      <c r="A29" s="12"/>
      <c r="B29" s="12"/>
      <c r="C29" s="12"/>
      <c r="D29" s="12"/>
      <c r="E29" s="210"/>
      <c r="F29" s="221"/>
      <c r="G29" s="21" t="s">
        <v>47</v>
      </c>
      <c r="H29" s="13" t="s">
        <v>45</v>
      </c>
      <c r="I29" s="13" t="s">
        <v>48</v>
      </c>
      <c r="J29" s="13">
        <v>2</v>
      </c>
      <c r="K29" s="11"/>
      <c r="L29" s="13"/>
      <c r="M29" s="11"/>
      <c r="N29" s="13">
        <v>2</v>
      </c>
      <c r="O29" s="11"/>
      <c r="P29" s="217"/>
      <c r="Q29" s="218"/>
      <c r="R29" s="6"/>
      <c r="S29" s="6"/>
      <c r="T29" s="6"/>
      <c r="U29" s="6"/>
      <c r="V29" s="6"/>
      <c r="W29" s="6"/>
    </row>
    <row r="30" spans="1:23" s="7" customFormat="1" ht="60.6" customHeight="1" x14ac:dyDescent="0.25">
      <c r="A30" s="12"/>
      <c r="B30" s="12"/>
      <c r="C30" s="12"/>
      <c r="D30" s="12"/>
      <c r="E30" s="38" t="s">
        <v>36</v>
      </c>
      <c r="F30" s="39" t="s">
        <v>51</v>
      </c>
      <c r="G30" s="40"/>
      <c r="H30" s="41"/>
      <c r="I30" s="41"/>
      <c r="J30" s="41"/>
      <c r="K30" s="42">
        <v>700000000</v>
      </c>
      <c r="L30" s="38" t="s">
        <v>50</v>
      </c>
      <c r="M30" s="43"/>
      <c r="N30" s="44"/>
      <c r="O30" s="42">
        <v>800000000</v>
      </c>
      <c r="P30" s="65"/>
      <c r="Q30" s="214" t="s">
        <v>52</v>
      </c>
      <c r="R30" s="6"/>
      <c r="S30" s="6"/>
      <c r="T30" s="6"/>
      <c r="U30" s="6"/>
      <c r="V30" s="6"/>
      <c r="W30" s="6"/>
    </row>
    <row r="31" spans="1:23" s="7" customFormat="1" ht="58.5" customHeight="1" x14ac:dyDescent="0.25">
      <c r="A31" s="12"/>
      <c r="B31" s="12"/>
      <c r="C31" s="12"/>
      <c r="D31" s="12"/>
      <c r="E31" s="166"/>
      <c r="F31" s="166"/>
      <c r="G31" s="26" t="s">
        <v>130</v>
      </c>
      <c r="H31" s="28" t="s">
        <v>45</v>
      </c>
      <c r="I31" s="28" t="s">
        <v>44</v>
      </c>
      <c r="J31" s="28">
        <v>1</v>
      </c>
      <c r="K31" s="37"/>
      <c r="L31" s="25"/>
      <c r="M31" s="26"/>
      <c r="N31" s="28">
        <v>1</v>
      </c>
      <c r="O31" s="37"/>
      <c r="P31" s="65"/>
      <c r="Q31" s="214"/>
      <c r="R31" s="6"/>
      <c r="S31" s="6"/>
      <c r="T31" s="6"/>
      <c r="U31" s="6"/>
      <c r="V31" s="6"/>
      <c r="W31" s="6"/>
    </row>
    <row r="32" spans="1:23" s="7" customFormat="1" ht="76.5" customHeight="1" thickBot="1" x14ac:dyDescent="0.3">
      <c r="A32" s="12"/>
      <c r="B32" s="12"/>
      <c r="C32" s="12"/>
      <c r="D32" s="12"/>
      <c r="E32" s="189"/>
      <c r="F32" s="189"/>
      <c r="G32" s="82" t="s">
        <v>131</v>
      </c>
      <c r="H32" s="83" t="s">
        <v>45</v>
      </c>
      <c r="I32" s="83" t="s">
        <v>44</v>
      </c>
      <c r="J32" s="83">
        <v>4</v>
      </c>
      <c r="K32" s="84"/>
      <c r="L32" s="85"/>
      <c r="M32" s="86"/>
      <c r="N32" s="83">
        <v>4</v>
      </c>
      <c r="O32" s="84"/>
      <c r="P32" s="87"/>
      <c r="Q32" s="222"/>
      <c r="R32" s="6"/>
      <c r="S32" s="6"/>
      <c r="T32" s="6"/>
      <c r="U32" s="6"/>
      <c r="V32" s="6"/>
      <c r="W32" s="6"/>
    </row>
    <row r="33" spans="1:23" s="7" customFormat="1" ht="65.45" customHeight="1" x14ac:dyDescent="0.25">
      <c r="A33" s="12"/>
      <c r="B33" s="12"/>
      <c r="C33" s="12"/>
      <c r="D33" s="12"/>
      <c r="E33" s="96" t="s">
        <v>30</v>
      </c>
      <c r="F33" s="97" t="s">
        <v>53</v>
      </c>
      <c r="G33" s="92"/>
      <c r="H33" s="93"/>
      <c r="I33" s="92"/>
      <c r="J33" s="98"/>
      <c r="K33" s="95">
        <f>K37+K41+K45</f>
        <v>2428700000</v>
      </c>
      <c r="L33" s="96" t="s">
        <v>50</v>
      </c>
      <c r="M33" s="92"/>
      <c r="N33" s="98"/>
      <c r="O33" s="95">
        <f>O37+O41+O45</f>
        <v>2750000000</v>
      </c>
      <c r="P33" s="181" t="s">
        <v>57</v>
      </c>
      <c r="Q33" s="206"/>
      <c r="R33" s="6"/>
      <c r="S33" s="6"/>
      <c r="T33" s="6"/>
      <c r="U33" s="6"/>
      <c r="V33" s="6"/>
      <c r="W33" s="6"/>
    </row>
    <row r="34" spans="1:23" s="7" customFormat="1" ht="36.6" customHeight="1" x14ac:dyDescent="0.25">
      <c r="A34" s="12"/>
      <c r="B34" s="12"/>
      <c r="C34" s="12"/>
      <c r="D34" s="12"/>
      <c r="E34" s="88"/>
      <c r="F34" s="88"/>
      <c r="G34" s="26" t="s">
        <v>54</v>
      </c>
      <c r="H34" s="69" t="s">
        <v>28</v>
      </c>
      <c r="I34" s="21"/>
      <c r="J34" s="69">
        <v>100</v>
      </c>
      <c r="K34" s="21"/>
      <c r="L34" s="69"/>
      <c r="M34" s="21"/>
      <c r="N34" s="50"/>
      <c r="O34" s="21"/>
      <c r="P34" s="182"/>
      <c r="Q34" s="207"/>
      <c r="R34" s="6"/>
      <c r="S34" s="6"/>
      <c r="T34" s="6"/>
      <c r="U34" s="6"/>
      <c r="V34" s="6"/>
      <c r="W34" s="6"/>
    </row>
    <row r="35" spans="1:23" s="7" customFormat="1" ht="54" customHeight="1" x14ac:dyDescent="0.25">
      <c r="A35" s="12"/>
      <c r="B35" s="12"/>
      <c r="C35" s="12"/>
      <c r="D35" s="12"/>
      <c r="E35" s="88"/>
      <c r="F35" s="88"/>
      <c r="G35" s="26" t="s">
        <v>55</v>
      </c>
      <c r="H35" s="69" t="s">
        <v>28</v>
      </c>
      <c r="I35" s="21"/>
      <c r="J35" s="69">
        <v>100</v>
      </c>
      <c r="K35" s="21"/>
      <c r="L35" s="69"/>
      <c r="M35" s="21"/>
      <c r="N35" s="50"/>
      <c r="O35" s="21"/>
      <c r="P35" s="182"/>
      <c r="Q35" s="207"/>
      <c r="R35" s="6"/>
      <c r="S35" s="6"/>
      <c r="T35" s="6"/>
      <c r="U35" s="6"/>
      <c r="V35" s="6"/>
      <c r="W35" s="6"/>
    </row>
    <row r="36" spans="1:23" s="7" customFormat="1" ht="48.75" customHeight="1" x14ac:dyDescent="0.25">
      <c r="A36" s="12"/>
      <c r="B36" s="12"/>
      <c r="C36" s="12"/>
      <c r="D36" s="12"/>
      <c r="E36" s="89"/>
      <c r="F36" s="89"/>
      <c r="G36" s="26" t="s">
        <v>56</v>
      </c>
      <c r="H36" s="69" t="s">
        <v>28</v>
      </c>
      <c r="I36" s="21"/>
      <c r="J36" s="69">
        <v>100</v>
      </c>
      <c r="K36" s="21"/>
      <c r="L36" s="69"/>
      <c r="M36" s="21"/>
      <c r="N36" s="50"/>
      <c r="O36" s="21"/>
      <c r="P36" s="182"/>
      <c r="Q36" s="208"/>
      <c r="R36" s="6"/>
      <c r="S36" s="6"/>
      <c r="T36" s="6"/>
      <c r="U36" s="6"/>
      <c r="V36" s="6"/>
      <c r="W36" s="6"/>
    </row>
    <row r="37" spans="1:23" s="7" customFormat="1" ht="59.45" customHeight="1" x14ac:dyDescent="0.25">
      <c r="A37" s="12"/>
      <c r="B37" s="12"/>
      <c r="C37" s="12"/>
      <c r="D37" s="12"/>
      <c r="E37" s="99" t="s">
        <v>36</v>
      </c>
      <c r="F37" s="52" t="s">
        <v>58</v>
      </c>
      <c r="G37" s="30"/>
      <c r="H37" s="53"/>
      <c r="I37" s="54"/>
      <c r="J37" s="55"/>
      <c r="K37" s="35">
        <v>1028700000</v>
      </c>
      <c r="L37" s="32" t="s">
        <v>50</v>
      </c>
      <c r="M37" s="54"/>
      <c r="N37" s="55"/>
      <c r="O37" s="35">
        <v>1150000000</v>
      </c>
      <c r="P37" s="194"/>
      <c r="Q37" s="196" t="s">
        <v>59</v>
      </c>
      <c r="R37" s="6"/>
      <c r="S37" s="6"/>
      <c r="T37" s="6"/>
      <c r="U37" s="6"/>
      <c r="V37" s="6"/>
      <c r="W37" s="6"/>
    </row>
    <row r="38" spans="1:23" s="7" customFormat="1" ht="56.25" customHeight="1" x14ac:dyDescent="0.25">
      <c r="A38" s="12"/>
      <c r="B38" s="12"/>
      <c r="C38" s="12"/>
      <c r="D38" s="12"/>
      <c r="E38" s="163"/>
      <c r="F38" s="190"/>
      <c r="G38" s="26" t="s">
        <v>148</v>
      </c>
      <c r="H38" s="69" t="s">
        <v>45</v>
      </c>
      <c r="I38" s="13" t="s">
        <v>44</v>
      </c>
      <c r="J38" s="69">
        <v>2</v>
      </c>
      <c r="K38" s="37"/>
      <c r="L38" s="25"/>
      <c r="M38" s="21"/>
      <c r="N38" s="69">
        <v>2</v>
      </c>
      <c r="O38" s="37"/>
      <c r="P38" s="194"/>
      <c r="Q38" s="209"/>
      <c r="R38" s="6"/>
      <c r="S38" s="6"/>
      <c r="T38" s="6"/>
      <c r="U38" s="6"/>
      <c r="V38" s="6"/>
      <c r="W38" s="6"/>
    </row>
    <row r="39" spans="1:23" s="7" customFormat="1" ht="42" customHeight="1" x14ac:dyDescent="0.25">
      <c r="A39" s="12"/>
      <c r="B39" s="12"/>
      <c r="C39" s="12"/>
      <c r="D39" s="12"/>
      <c r="E39" s="164"/>
      <c r="F39" s="191"/>
      <c r="G39" s="26" t="s">
        <v>149</v>
      </c>
      <c r="H39" s="69" t="s">
        <v>45</v>
      </c>
      <c r="I39" s="13" t="s">
        <v>44</v>
      </c>
      <c r="J39" s="69">
        <v>2</v>
      </c>
      <c r="K39" s="37"/>
      <c r="L39" s="25"/>
      <c r="M39" s="21"/>
      <c r="N39" s="69">
        <v>2</v>
      </c>
      <c r="O39" s="37"/>
      <c r="P39" s="194"/>
      <c r="Q39" s="209"/>
      <c r="R39" s="6"/>
      <c r="S39" s="6"/>
      <c r="T39" s="6"/>
      <c r="U39" s="6"/>
      <c r="V39" s="6"/>
      <c r="W39" s="6"/>
    </row>
    <row r="40" spans="1:23" s="7" customFormat="1" ht="30.75" customHeight="1" x14ac:dyDescent="0.25">
      <c r="A40" s="12"/>
      <c r="B40" s="12"/>
      <c r="C40" s="12"/>
      <c r="D40" s="12"/>
      <c r="E40" s="165"/>
      <c r="F40" s="210"/>
      <c r="G40" s="26" t="s">
        <v>150</v>
      </c>
      <c r="H40" s="13" t="s">
        <v>45</v>
      </c>
      <c r="I40" s="13" t="s">
        <v>44</v>
      </c>
      <c r="J40" s="13">
        <v>1</v>
      </c>
      <c r="K40" s="11"/>
      <c r="L40" s="13"/>
      <c r="M40" s="11"/>
      <c r="N40" s="13">
        <v>1</v>
      </c>
      <c r="O40" s="11"/>
      <c r="P40" s="194"/>
      <c r="Q40" s="209"/>
      <c r="R40" s="6"/>
      <c r="S40" s="6"/>
      <c r="T40" s="6"/>
      <c r="U40" s="6"/>
      <c r="V40" s="6"/>
      <c r="W40" s="6"/>
    </row>
    <row r="41" spans="1:23" s="7" customFormat="1" ht="60" customHeight="1" x14ac:dyDescent="0.25">
      <c r="A41" s="12"/>
      <c r="B41" s="12"/>
      <c r="C41" s="12"/>
      <c r="D41" s="12"/>
      <c r="E41" s="99" t="s">
        <v>36</v>
      </c>
      <c r="F41" s="52" t="s">
        <v>60</v>
      </c>
      <c r="G41" s="30"/>
      <c r="H41" s="53"/>
      <c r="I41" s="54"/>
      <c r="J41" s="55"/>
      <c r="K41" s="35">
        <v>900000000</v>
      </c>
      <c r="L41" s="32" t="s">
        <v>50</v>
      </c>
      <c r="M41" s="54"/>
      <c r="N41" s="55"/>
      <c r="O41" s="102">
        <v>950000000</v>
      </c>
      <c r="P41" s="194"/>
      <c r="Q41" s="196" t="s">
        <v>61</v>
      </c>
      <c r="R41" s="6"/>
      <c r="S41" s="6"/>
      <c r="T41" s="6"/>
      <c r="U41" s="6"/>
      <c r="V41" s="6"/>
      <c r="W41" s="6"/>
    </row>
    <row r="42" spans="1:23" s="7" customFormat="1" ht="68.25" customHeight="1" x14ac:dyDescent="0.25">
      <c r="A42" s="12"/>
      <c r="B42" s="12"/>
      <c r="C42" s="12"/>
      <c r="D42" s="12"/>
      <c r="E42" s="163"/>
      <c r="F42" s="190"/>
      <c r="G42" s="26" t="s">
        <v>151</v>
      </c>
      <c r="H42" s="13" t="s">
        <v>45</v>
      </c>
      <c r="I42" s="13" t="s">
        <v>44</v>
      </c>
      <c r="J42" s="13">
        <v>1</v>
      </c>
      <c r="K42" s="37"/>
      <c r="L42" s="25"/>
      <c r="M42" s="21"/>
      <c r="N42" s="50"/>
      <c r="O42" s="121"/>
      <c r="P42" s="194"/>
      <c r="Q42" s="209"/>
      <c r="R42" s="6"/>
      <c r="S42" s="6"/>
      <c r="T42" s="6"/>
      <c r="U42" s="6"/>
      <c r="V42" s="6"/>
      <c r="W42" s="6"/>
    </row>
    <row r="43" spans="1:23" s="7" customFormat="1" ht="66.75" customHeight="1" x14ac:dyDescent="0.25">
      <c r="A43" s="12"/>
      <c r="B43" s="12"/>
      <c r="C43" s="12"/>
      <c r="D43" s="12"/>
      <c r="E43" s="164"/>
      <c r="F43" s="191"/>
      <c r="G43" s="26" t="s">
        <v>218</v>
      </c>
      <c r="H43" s="13" t="s">
        <v>45</v>
      </c>
      <c r="I43" s="13" t="s">
        <v>44</v>
      </c>
      <c r="J43" s="13">
        <v>1</v>
      </c>
      <c r="K43" s="37"/>
      <c r="L43" s="25"/>
      <c r="M43" s="21"/>
      <c r="N43" s="50"/>
      <c r="O43" s="121"/>
      <c r="P43" s="194"/>
      <c r="Q43" s="209"/>
      <c r="R43" s="6"/>
      <c r="S43" s="6"/>
      <c r="T43" s="6"/>
      <c r="U43" s="6"/>
      <c r="V43" s="6"/>
      <c r="W43" s="6"/>
    </row>
    <row r="44" spans="1:23" s="7" customFormat="1" ht="70.5" customHeight="1" x14ac:dyDescent="0.25">
      <c r="A44" s="12"/>
      <c r="B44" s="12"/>
      <c r="C44" s="12"/>
      <c r="D44" s="12"/>
      <c r="E44" s="165"/>
      <c r="F44" s="210"/>
      <c r="G44" s="26" t="s">
        <v>220</v>
      </c>
      <c r="H44" s="13" t="s">
        <v>45</v>
      </c>
      <c r="I44" s="13" t="s">
        <v>44</v>
      </c>
      <c r="J44" s="13">
        <v>1</v>
      </c>
      <c r="K44" s="11"/>
      <c r="L44" s="13"/>
      <c r="M44" s="11"/>
      <c r="N44" s="13">
        <v>2</v>
      </c>
      <c r="O44" s="11"/>
      <c r="P44" s="194"/>
      <c r="Q44" s="209"/>
      <c r="R44" s="6"/>
      <c r="S44" s="6"/>
      <c r="T44" s="6"/>
      <c r="U44" s="6"/>
      <c r="V44" s="6"/>
      <c r="W44" s="6"/>
    </row>
    <row r="45" spans="1:23" s="7" customFormat="1" ht="66" customHeight="1" x14ac:dyDescent="0.25">
      <c r="A45" s="12"/>
      <c r="B45" s="12"/>
      <c r="C45" s="12"/>
      <c r="D45" s="12"/>
      <c r="E45" s="51" t="s">
        <v>36</v>
      </c>
      <c r="F45" s="52" t="s">
        <v>62</v>
      </c>
      <c r="G45" s="43"/>
      <c r="H45" s="103"/>
      <c r="I45" s="54"/>
      <c r="J45" s="55"/>
      <c r="K45" s="35">
        <v>500000000</v>
      </c>
      <c r="L45" s="32" t="s">
        <v>50</v>
      </c>
      <c r="M45" s="54"/>
      <c r="N45" s="55"/>
      <c r="O45" s="35">
        <v>650000000</v>
      </c>
      <c r="P45" s="194"/>
      <c r="Q45" s="196" t="s">
        <v>63</v>
      </c>
      <c r="R45" s="6"/>
      <c r="S45" s="6"/>
      <c r="T45" s="6"/>
      <c r="U45" s="6"/>
      <c r="V45" s="6"/>
      <c r="W45" s="6"/>
    </row>
    <row r="46" spans="1:23" s="7" customFormat="1" ht="45.6" customHeight="1" thickBot="1" x14ac:dyDescent="0.3">
      <c r="A46" s="104"/>
      <c r="B46" s="104"/>
      <c r="C46" s="104"/>
      <c r="D46" s="104"/>
      <c r="E46" s="105"/>
      <c r="F46" s="105"/>
      <c r="G46" s="86" t="s">
        <v>152</v>
      </c>
      <c r="H46" s="106" t="s">
        <v>45</v>
      </c>
      <c r="I46" s="106" t="s">
        <v>44</v>
      </c>
      <c r="J46" s="106">
        <v>1</v>
      </c>
      <c r="K46" s="107"/>
      <c r="L46" s="106"/>
      <c r="M46" s="107"/>
      <c r="N46" s="106">
        <v>1</v>
      </c>
      <c r="O46" s="107"/>
      <c r="P46" s="195"/>
      <c r="Q46" s="197"/>
      <c r="R46" s="6"/>
      <c r="S46" s="6"/>
      <c r="T46" s="6"/>
      <c r="U46" s="6"/>
      <c r="V46" s="6"/>
      <c r="W46" s="6"/>
    </row>
    <row r="47" spans="1:23" s="7" customFormat="1" ht="66" customHeight="1" x14ac:dyDescent="0.25">
      <c r="A47" s="146" t="s">
        <v>64</v>
      </c>
      <c r="B47" s="150"/>
      <c r="C47" s="150"/>
      <c r="D47" s="150"/>
      <c r="E47" s="150" t="s">
        <v>19</v>
      </c>
      <c r="F47" s="150"/>
      <c r="G47" s="150"/>
      <c r="H47" s="150"/>
      <c r="I47" s="150"/>
      <c r="J47" s="150"/>
      <c r="K47" s="148">
        <f>K52+K78</f>
        <v>6650000000</v>
      </c>
      <c r="L47" s="149" t="s">
        <v>50</v>
      </c>
      <c r="M47" s="151"/>
      <c r="N47" s="151"/>
      <c r="O47" s="148">
        <f>O52+O78</f>
        <v>7450000000</v>
      </c>
      <c r="P47" s="179" t="s">
        <v>38</v>
      </c>
      <c r="Q47" s="180"/>
      <c r="R47" s="6"/>
      <c r="S47" s="6"/>
      <c r="T47" s="6"/>
      <c r="U47" s="6"/>
      <c r="V47" s="6"/>
      <c r="W47" s="6"/>
    </row>
    <row r="48" spans="1:23" s="7" customFormat="1" ht="38.1" customHeight="1" x14ac:dyDescent="0.25">
      <c r="A48" s="58"/>
      <c r="B48" s="198" t="s">
        <v>216</v>
      </c>
      <c r="C48" s="199"/>
      <c r="D48" s="59" t="s">
        <v>65</v>
      </c>
      <c r="E48" s="20"/>
      <c r="F48" s="21"/>
      <c r="G48" s="21"/>
      <c r="H48" s="60" t="s">
        <v>28</v>
      </c>
      <c r="I48" s="11"/>
      <c r="J48" s="10"/>
      <c r="K48" s="11"/>
      <c r="L48" s="13"/>
      <c r="M48" s="11"/>
      <c r="N48" s="10"/>
      <c r="O48" s="11"/>
      <c r="P48" s="203"/>
      <c r="Q48" s="184"/>
      <c r="R48" s="6"/>
      <c r="S48" s="64"/>
      <c r="T48" s="6"/>
      <c r="U48" s="6"/>
      <c r="V48" s="6"/>
      <c r="W48" s="6"/>
    </row>
    <row r="49" spans="1:23" s="7" customFormat="1" ht="69" customHeight="1" x14ac:dyDescent="0.25">
      <c r="A49" s="12"/>
      <c r="B49" s="12"/>
      <c r="C49" s="200" t="s">
        <v>66</v>
      </c>
      <c r="D49" s="61" t="s">
        <v>67</v>
      </c>
      <c r="E49" s="25"/>
      <c r="F49" s="26"/>
      <c r="G49" s="26"/>
      <c r="H49" s="60" t="s">
        <v>28</v>
      </c>
      <c r="I49" s="24"/>
      <c r="J49" s="13">
        <v>64.8</v>
      </c>
      <c r="K49" s="11"/>
      <c r="L49" s="13"/>
      <c r="M49" s="11"/>
      <c r="N49" s="10"/>
      <c r="O49" s="11"/>
      <c r="P49" s="194"/>
      <c r="Q49" s="185"/>
      <c r="R49" s="6"/>
      <c r="S49" s="64"/>
      <c r="T49" s="6"/>
      <c r="U49" s="6"/>
      <c r="V49" s="6"/>
      <c r="W49" s="6"/>
    </row>
    <row r="50" spans="1:23" s="7" customFormat="1" ht="69" customHeight="1" x14ac:dyDescent="0.25">
      <c r="A50" s="12"/>
      <c r="B50" s="12"/>
      <c r="C50" s="201"/>
      <c r="D50" s="61" t="s">
        <v>68</v>
      </c>
      <c r="E50" s="25"/>
      <c r="F50" s="26"/>
      <c r="G50" s="26"/>
      <c r="H50" s="60" t="s">
        <v>28</v>
      </c>
      <c r="I50" s="24"/>
      <c r="J50" s="13">
        <v>64.8</v>
      </c>
      <c r="K50" s="11"/>
      <c r="L50" s="13"/>
      <c r="M50" s="11"/>
      <c r="N50" s="13">
        <v>65.3</v>
      </c>
      <c r="O50" s="11"/>
      <c r="P50" s="194"/>
      <c r="Q50" s="185"/>
      <c r="R50" s="6"/>
      <c r="S50" s="64"/>
      <c r="T50" s="6"/>
      <c r="U50" s="6"/>
      <c r="V50" s="6"/>
      <c r="W50" s="6"/>
    </row>
    <row r="51" spans="1:23" s="7" customFormat="1" ht="69" customHeight="1" x14ac:dyDescent="0.25">
      <c r="A51" s="12"/>
      <c r="B51" s="12"/>
      <c r="C51" s="202"/>
      <c r="D51" s="62" t="s">
        <v>69</v>
      </c>
      <c r="E51" s="25"/>
      <c r="F51" s="26"/>
      <c r="G51" s="26"/>
      <c r="H51" s="60" t="s">
        <v>28</v>
      </c>
      <c r="I51" s="24"/>
      <c r="J51" s="13">
        <v>32.1</v>
      </c>
      <c r="K51" s="11"/>
      <c r="L51" s="13"/>
      <c r="M51" s="11"/>
      <c r="N51" s="13">
        <v>31.5</v>
      </c>
      <c r="O51" s="11"/>
      <c r="P51" s="204"/>
      <c r="Q51" s="205"/>
      <c r="R51" s="6"/>
      <c r="S51" s="64"/>
      <c r="T51" s="6"/>
      <c r="U51" s="6"/>
      <c r="V51" s="6"/>
      <c r="W51" s="6"/>
    </row>
    <row r="52" spans="1:23" s="7" customFormat="1" ht="65.099999999999994" customHeight="1" x14ac:dyDescent="0.25">
      <c r="A52" s="12"/>
      <c r="B52" s="12"/>
      <c r="C52" s="58"/>
      <c r="D52" s="58"/>
      <c r="E52" s="97" t="s">
        <v>30</v>
      </c>
      <c r="F52" s="97" t="s">
        <v>70</v>
      </c>
      <c r="G52" s="92"/>
      <c r="H52" s="96"/>
      <c r="I52" s="92"/>
      <c r="J52" s="98"/>
      <c r="K52" s="101">
        <f>K57+K65+K69+K72</f>
        <v>3150000000</v>
      </c>
      <c r="L52" s="96" t="s">
        <v>50</v>
      </c>
      <c r="M52" s="92"/>
      <c r="N52" s="98"/>
      <c r="O52" s="101">
        <f>O57+O65+O69+O72</f>
        <v>3500000000</v>
      </c>
      <c r="P52" s="190" t="s">
        <v>75</v>
      </c>
      <c r="Q52" s="160"/>
      <c r="R52" s="6"/>
      <c r="S52" s="64"/>
      <c r="T52" s="6"/>
      <c r="U52" s="6"/>
      <c r="V52" s="6"/>
      <c r="W52" s="6"/>
    </row>
    <row r="53" spans="1:23" s="7" customFormat="1" ht="45.75" customHeight="1" x14ac:dyDescent="0.25">
      <c r="A53" s="12"/>
      <c r="B53" s="12"/>
      <c r="C53" s="58"/>
      <c r="D53" s="58"/>
      <c r="E53" s="100"/>
      <c r="F53" s="100"/>
      <c r="G53" s="26" t="s">
        <v>71</v>
      </c>
      <c r="H53" s="25" t="s">
        <v>28</v>
      </c>
      <c r="I53" s="26"/>
      <c r="J53" s="69">
        <v>95</v>
      </c>
      <c r="K53" s="21"/>
      <c r="L53" s="69"/>
      <c r="M53" s="21"/>
      <c r="N53" s="50"/>
      <c r="O53" s="21"/>
      <c r="P53" s="191"/>
      <c r="Q53" s="161"/>
      <c r="R53" s="6"/>
      <c r="S53" s="64"/>
      <c r="T53" s="6"/>
      <c r="U53" s="6"/>
      <c r="V53" s="6"/>
      <c r="W53" s="6"/>
    </row>
    <row r="54" spans="1:23" s="7" customFormat="1" ht="45.75" customHeight="1" x14ac:dyDescent="0.25">
      <c r="A54" s="12"/>
      <c r="B54" s="12"/>
      <c r="C54" s="58"/>
      <c r="D54" s="58"/>
      <c r="E54" s="100"/>
      <c r="F54" s="100"/>
      <c r="G54" s="26" t="s">
        <v>72</v>
      </c>
      <c r="H54" s="60" t="s">
        <v>28</v>
      </c>
      <c r="I54" s="24"/>
      <c r="J54" s="69">
        <v>95</v>
      </c>
      <c r="K54" s="11"/>
      <c r="L54" s="13"/>
      <c r="M54" s="11"/>
      <c r="N54" s="10"/>
      <c r="O54" s="11"/>
      <c r="P54" s="191"/>
      <c r="Q54" s="161"/>
      <c r="R54" s="6"/>
      <c r="S54" s="64"/>
      <c r="T54" s="6"/>
      <c r="U54" s="6"/>
      <c r="V54" s="6"/>
      <c r="W54" s="6"/>
    </row>
    <row r="55" spans="1:23" s="7" customFormat="1" ht="45.75" customHeight="1" x14ac:dyDescent="0.25">
      <c r="A55" s="12"/>
      <c r="B55" s="12"/>
      <c r="C55" s="58"/>
      <c r="D55" s="58"/>
      <c r="E55" s="100"/>
      <c r="F55" s="100"/>
      <c r="G55" s="26" t="s">
        <v>73</v>
      </c>
      <c r="H55" s="60" t="s">
        <v>28</v>
      </c>
      <c r="I55" s="24"/>
      <c r="J55" s="69">
        <v>95</v>
      </c>
      <c r="K55" s="11"/>
      <c r="L55" s="13"/>
      <c r="M55" s="11"/>
      <c r="N55" s="10"/>
      <c r="O55" s="11"/>
      <c r="P55" s="191"/>
      <c r="Q55" s="161"/>
      <c r="R55" s="6"/>
      <c r="S55" s="64"/>
      <c r="T55" s="6"/>
      <c r="U55" s="6"/>
      <c r="V55" s="6"/>
      <c r="W55" s="6"/>
    </row>
    <row r="56" spans="1:23" s="7" customFormat="1" ht="45.75" customHeight="1" x14ac:dyDescent="0.25">
      <c r="A56" s="12"/>
      <c r="B56" s="12"/>
      <c r="C56" s="58"/>
      <c r="D56" s="58"/>
      <c r="E56" s="57"/>
      <c r="F56" s="57"/>
      <c r="G56" s="26" t="s">
        <v>74</v>
      </c>
      <c r="H56" s="60" t="s">
        <v>28</v>
      </c>
      <c r="I56" s="24"/>
      <c r="J56" s="69">
        <v>95</v>
      </c>
      <c r="K56" s="11"/>
      <c r="L56" s="13"/>
      <c r="M56" s="11"/>
      <c r="N56" s="10"/>
      <c r="O56" s="11"/>
      <c r="P56" s="191"/>
      <c r="Q56" s="162"/>
      <c r="R56" s="6"/>
      <c r="S56" s="64"/>
      <c r="T56" s="6"/>
      <c r="U56" s="6"/>
      <c r="V56" s="6"/>
      <c r="W56" s="6"/>
    </row>
    <row r="57" spans="1:23" s="7" customFormat="1" ht="62.1" customHeight="1" x14ac:dyDescent="0.25">
      <c r="A57" s="12"/>
      <c r="B57" s="12"/>
      <c r="C57" s="58"/>
      <c r="D57" s="58"/>
      <c r="E57" s="32" t="s">
        <v>36</v>
      </c>
      <c r="F57" s="63" t="s">
        <v>76</v>
      </c>
      <c r="G57" s="54"/>
      <c r="H57" s="55"/>
      <c r="I57" s="54"/>
      <c r="J57" s="54"/>
      <c r="K57" s="35">
        <v>900000000</v>
      </c>
      <c r="L57" s="32" t="s">
        <v>50</v>
      </c>
      <c r="M57" s="54"/>
      <c r="N57" s="54"/>
      <c r="O57" s="66">
        <v>950000000</v>
      </c>
      <c r="P57" s="191"/>
      <c r="Q57" s="186" t="s">
        <v>77</v>
      </c>
      <c r="R57" s="6"/>
      <c r="S57" s="64"/>
      <c r="T57" s="6"/>
      <c r="U57" s="6"/>
      <c r="V57" s="6"/>
      <c r="W57" s="6"/>
    </row>
    <row r="58" spans="1:23" s="7" customFormat="1" ht="109.5" customHeight="1" x14ac:dyDescent="0.25">
      <c r="A58" s="12"/>
      <c r="B58" s="12"/>
      <c r="C58" s="58"/>
      <c r="D58" s="58"/>
      <c r="E58" s="166"/>
      <c r="F58" s="176"/>
      <c r="G58" s="26" t="s">
        <v>132</v>
      </c>
      <c r="H58" s="27" t="s">
        <v>45</v>
      </c>
      <c r="I58" s="27" t="s">
        <v>44</v>
      </c>
      <c r="J58" s="13">
        <v>1</v>
      </c>
      <c r="K58" s="11"/>
      <c r="L58" s="13"/>
      <c r="M58" s="11"/>
      <c r="N58" s="13">
        <v>1</v>
      </c>
      <c r="O58" s="11"/>
      <c r="P58" s="191"/>
      <c r="Q58" s="187"/>
      <c r="R58" s="6"/>
      <c r="S58" s="64"/>
      <c r="T58" s="6"/>
      <c r="U58" s="6"/>
      <c r="V58" s="6"/>
      <c r="W58" s="6"/>
    </row>
    <row r="59" spans="1:23" s="7" customFormat="1" ht="54" customHeight="1" x14ac:dyDescent="0.25">
      <c r="A59" s="12"/>
      <c r="B59" s="12"/>
      <c r="C59" s="58"/>
      <c r="D59" s="58"/>
      <c r="E59" s="167"/>
      <c r="F59" s="177"/>
      <c r="G59" s="26" t="s">
        <v>133</v>
      </c>
      <c r="H59" s="27" t="s">
        <v>28</v>
      </c>
      <c r="I59" s="27" t="s">
        <v>44</v>
      </c>
      <c r="J59" s="13">
        <v>100</v>
      </c>
      <c r="K59" s="11"/>
      <c r="L59" s="13"/>
      <c r="M59" s="11"/>
      <c r="N59" s="13">
        <v>85</v>
      </c>
      <c r="O59" s="11"/>
      <c r="P59" s="191"/>
      <c r="Q59" s="187"/>
      <c r="R59" s="6"/>
      <c r="S59" s="64"/>
      <c r="T59" s="6"/>
      <c r="U59" s="6"/>
      <c r="V59" s="6"/>
      <c r="W59" s="6"/>
    </row>
    <row r="60" spans="1:23" s="7" customFormat="1" ht="135" customHeight="1" x14ac:dyDescent="0.25">
      <c r="A60" s="12"/>
      <c r="B60" s="12"/>
      <c r="C60" s="58"/>
      <c r="D60" s="58"/>
      <c r="E60" s="167"/>
      <c r="F60" s="177"/>
      <c r="G60" s="26" t="s">
        <v>134</v>
      </c>
      <c r="H60" s="27" t="s">
        <v>45</v>
      </c>
      <c r="I60" s="27" t="s">
        <v>44</v>
      </c>
      <c r="J60" s="13">
        <v>1</v>
      </c>
      <c r="K60" s="11"/>
      <c r="L60" s="13"/>
      <c r="M60" s="11"/>
      <c r="N60" s="13">
        <v>1</v>
      </c>
      <c r="O60" s="11"/>
      <c r="P60" s="191"/>
      <c r="Q60" s="187"/>
      <c r="R60" s="6"/>
      <c r="S60" s="64"/>
      <c r="T60" s="6"/>
      <c r="U60" s="6"/>
      <c r="V60" s="6"/>
      <c r="W60" s="6"/>
    </row>
    <row r="61" spans="1:23" s="7" customFormat="1" ht="36.950000000000003" customHeight="1" x14ac:dyDescent="0.25">
      <c r="A61" s="12"/>
      <c r="B61" s="12"/>
      <c r="C61" s="58"/>
      <c r="D61" s="58"/>
      <c r="E61" s="167"/>
      <c r="F61" s="177"/>
      <c r="G61" s="26" t="s">
        <v>153</v>
      </c>
      <c r="H61" s="27" t="s">
        <v>28</v>
      </c>
      <c r="I61" s="27" t="s">
        <v>44</v>
      </c>
      <c r="J61" s="13">
        <v>100</v>
      </c>
      <c r="K61" s="11"/>
      <c r="L61" s="13"/>
      <c r="M61" s="11"/>
      <c r="N61" s="13"/>
      <c r="O61" s="11"/>
      <c r="P61" s="191"/>
      <c r="Q61" s="187"/>
      <c r="R61" s="6"/>
      <c r="S61" s="64"/>
      <c r="T61" s="6"/>
      <c r="U61" s="6"/>
      <c r="V61" s="6"/>
      <c r="W61" s="6"/>
    </row>
    <row r="62" spans="1:23" s="7" customFormat="1" ht="77.25" customHeight="1" x14ac:dyDescent="0.25">
      <c r="A62" s="12"/>
      <c r="B62" s="12"/>
      <c r="C62" s="58"/>
      <c r="D62" s="58"/>
      <c r="E62" s="167"/>
      <c r="F62" s="177"/>
      <c r="G62" s="26" t="s">
        <v>154</v>
      </c>
      <c r="H62" s="27" t="s">
        <v>45</v>
      </c>
      <c r="I62" s="27" t="s">
        <v>44</v>
      </c>
      <c r="J62" s="13">
        <v>1</v>
      </c>
      <c r="K62" s="11"/>
      <c r="L62" s="13"/>
      <c r="M62" s="11"/>
      <c r="N62" s="13"/>
      <c r="O62" s="11"/>
      <c r="P62" s="191"/>
      <c r="Q62" s="187"/>
      <c r="R62" s="6"/>
      <c r="S62" s="64"/>
      <c r="T62" s="6"/>
      <c r="U62" s="6"/>
      <c r="V62" s="6"/>
      <c r="W62" s="6"/>
    </row>
    <row r="63" spans="1:23" s="7" customFormat="1" ht="100.5" customHeight="1" x14ac:dyDescent="0.25">
      <c r="A63" s="12"/>
      <c r="B63" s="12"/>
      <c r="C63" s="58"/>
      <c r="D63" s="58"/>
      <c r="E63" s="167"/>
      <c r="F63" s="177"/>
      <c r="G63" s="26" t="s">
        <v>155</v>
      </c>
      <c r="H63" s="27" t="s">
        <v>28</v>
      </c>
      <c r="I63" s="27" t="s">
        <v>44</v>
      </c>
      <c r="J63" s="13">
        <v>100</v>
      </c>
      <c r="K63" s="11"/>
      <c r="L63" s="13"/>
      <c r="M63" s="11"/>
      <c r="N63" s="13"/>
      <c r="O63" s="11"/>
      <c r="P63" s="191"/>
      <c r="Q63" s="187"/>
      <c r="R63" s="6"/>
      <c r="S63" s="64"/>
      <c r="T63" s="6"/>
      <c r="U63" s="6"/>
      <c r="V63" s="6"/>
      <c r="W63" s="6"/>
    </row>
    <row r="64" spans="1:23" s="7" customFormat="1" ht="103.5" customHeight="1" x14ac:dyDescent="0.25">
      <c r="A64" s="12"/>
      <c r="B64" s="12"/>
      <c r="C64" s="58"/>
      <c r="D64" s="58"/>
      <c r="E64" s="168"/>
      <c r="F64" s="193"/>
      <c r="G64" s="26" t="s">
        <v>156</v>
      </c>
      <c r="H64" s="27" t="s">
        <v>45</v>
      </c>
      <c r="I64" s="27" t="s">
        <v>44</v>
      </c>
      <c r="J64" s="13">
        <v>1</v>
      </c>
      <c r="K64" s="11"/>
      <c r="L64" s="13"/>
      <c r="M64" s="11"/>
      <c r="N64" s="13"/>
      <c r="O64" s="11"/>
      <c r="P64" s="191"/>
      <c r="Q64" s="187"/>
      <c r="R64" s="6"/>
      <c r="S64" s="64"/>
      <c r="T64" s="6"/>
      <c r="U64" s="6"/>
      <c r="V64" s="6"/>
      <c r="W64" s="6"/>
    </row>
    <row r="65" spans="1:23" s="7" customFormat="1" ht="62.1" customHeight="1" x14ac:dyDescent="0.25">
      <c r="A65" s="12"/>
      <c r="B65" s="12"/>
      <c r="C65" s="58"/>
      <c r="D65" s="58"/>
      <c r="E65" s="32" t="s">
        <v>36</v>
      </c>
      <c r="F65" s="63" t="s">
        <v>78</v>
      </c>
      <c r="G65" s="54"/>
      <c r="H65" s="54"/>
      <c r="I65" s="54"/>
      <c r="J65" s="55"/>
      <c r="K65" s="35">
        <v>100000000</v>
      </c>
      <c r="L65" s="32" t="s">
        <v>50</v>
      </c>
      <c r="M65" s="55"/>
      <c r="N65" s="55"/>
      <c r="O65" s="66">
        <v>150000000</v>
      </c>
      <c r="P65" s="191"/>
      <c r="Q65" s="187"/>
      <c r="R65" s="6"/>
      <c r="S65" s="64"/>
      <c r="T65" s="6"/>
      <c r="U65" s="6"/>
      <c r="V65" s="6"/>
      <c r="W65" s="6"/>
    </row>
    <row r="66" spans="1:23" s="7" customFormat="1" ht="56.45" customHeight="1" x14ac:dyDescent="0.25">
      <c r="A66" s="12"/>
      <c r="B66" s="12"/>
      <c r="C66" s="58"/>
      <c r="D66" s="58"/>
      <c r="E66" s="166"/>
      <c r="F66" s="176"/>
      <c r="G66" s="26" t="s">
        <v>157</v>
      </c>
      <c r="H66" s="27" t="s">
        <v>28</v>
      </c>
      <c r="I66" s="27" t="s">
        <v>44</v>
      </c>
      <c r="J66" s="13">
        <v>100</v>
      </c>
      <c r="K66" s="11"/>
      <c r="L66" s="13"/>
      <c r="M66" s="11"/>
      <c r="N66" s="13">
        <v>100</v>
      </c>
      <c r="O66" s="11"/>
      <c r="P66" s="191"/>
      <c r="Q66" s="187"/>
      <c r="R66" s="6"/>
      <c r="S66" s="64"/>
      <c r="T66" s="6"/>
      <c r="U66" s="6"/>
      <c r="V66" s="6"/>
      <c r="W66" s="6"/>
    </row>
    <row r="67" spans="1:23" s="7" customFormat="1" ht="45.6" customHeight="1" x14ac:dyDescent="0.25">
      <c r="A67" s="12"/>
      <c r="B67" s="12"/>
      <c r="C67" s="58"/>
      <c r="D67" s="58"/>
      <c r="E67" s="167"/>
      <c r="F67" s="177"/>
      <c r="G67" s="26" t="s">
        <v>135</v>
      </c>
      <c r="H67" s="27" t="s">
        <v>28</v>
      </c>
      <c r="I67" s="27" t="s">
        <v>44</v>
      </c>
      <c r="J67" s="13">
        <v>100</v>
      </c>
      <c r="K67" s="11"/>
      <c r="L67" s="13"/>
      <c r="M67" s="11"/>
      <c r="N67" s="13">
        <v>100</v>
      </c>
      <c r="O67" s="11"/>
      <c r="P67" s="191"/>
      <c r="Q67" s="187"/>
      <c r="R67" s="6"/>
      <c r="S67" s="64"/>
      <c r="T67" s="6"/>
      <c r="U67" s="6"/>
      <c r="V67" s="6"/>
      <c r="W67" s="6"/>
    </row>
    <row r="68" spans="1:23" s="7" customFormat="1" ht="92.25" customHeight="1" x14ac:dyDescent="0.25">
      <c r="A68" s="12"/>
      <c r="B68" s="12"/>
      <c r="C68" s="58"/>
      <c r="D68" s="58"/>
      <c r="E68" s="168"/>
      <c r="F68" s="193"/>
      <c r="G68" s="26" t="s">
        <v>136</v>
      </c>
      <c r="H68" s="27" t="s">
        <v>45</v>
      </c>
      <c r="I68" s="27" t="s">
        <v>44</v>
      </c>
      <c r="J68" s="13">
        <v>1</v>
      </c>
      <c r="K68" s="11"/>
      <c r="L68" s="13"/>
      <c r="M68" s="11"/>
      <c r="N68" s="13">
        <v>1</v>
      </c>
      <c r="O68" s="11"/>
      <c r="P68" s="191"/>
      <c r="Q68" s="192"/>
      <c r="R68" s="6"/>
      <c r="S68" s="64"/>
      <c r="T68" s="6"/>
      <c r="U68" s="6"/>
      <c r="V68" s="6"/>
      <c r="W68" s="6"/>
    </row>
    <row r="69" spans="1:23" s="7" customFormat="1" ht="62.45" customHeight="1" x14ac:dyDescent="0.25">
      <c r="A69" s="12"/>
      <c r="B69" s="12"/>
      <c r="C69" s="58"/>
      <c r="D69" s="58"/>
      <c r="E69" s="32" t="s">
        <v>36</v>
      </c>
      <c r="F69" s="63" t="s">
        <v>137</v>
      </c>
      <c r="G69" s="54"/>
      <c r="H69" s="54"/>
      <c r="I69" s="54"/>
      <c r="J69" s="55"/>
      <c r="K69" s="35">
        <v>1100000000</v>
      </c>
      <c r="L69" s="32" t="s">
        <v>50</v>
      </c>
      <c r="M69" s="55"/>
      <c r="N69" s="55"/>
      <c r="O69" s="66">
        <v>1250000000</v>
      </c>
      <c r="P69" s="191"/>
      <c r="Q69" s="186" t="s">
        <v>79</v>
      </c>
      <c r="R69" s="6"/>
      <c r="S69" s="6"/>
      <c r="T69" s="6"/>
      <c r="U69" s="6"/>
      <c r="V69" s="6"/>
      <c r="W69" s="6"/>
    </row>
    <row r="70" spans="1:23" s="7" customFormat="1" ht="33.6" customHeight="1" x14ac:dyDescent="0.25">
      <c r="A70" s="12"/>
      <c r="B70" s="12"/>
      <c r="C70" s="58"/>
      <c r="D70" s="58"/>
      <c r="E70" s="166"/>
      <c r="F70" s="176"/>
      <c r="G70" s="26" t="s">
        <v>158</v>
      </c>
      <c r="H70" s="27" t="s">
        <v>45</v>
      </c>
      <c r="I70" s="27" t="s">
        <v>44</v>
      </c>
      <c r="J70" s="13">
        <v>2</v>
      </c>
      <c r="K70" s="11"/>
      <c r="L70" s="13"/>
      <c r="M70" s="11"/>
      <c r="N70" s="13">
        <v>2</v>
      </c>
      <c r="O70" s="11"/>
      <c r="P70" s="191"/>
      <c r="Q70" s="187"/>
      <c r="R70" s="6"/>
      <c r="S70" s="6"/>
      <c r="T70" s="6"/>
      <c r="U70" s="6"/>
      <c r="V70" s="6"/>
      <c r="W70" s="6"/>
    </row>
    <row r="71" spans="1:23" s="7" customFormat="1" ht="33.950000000000003" customHeight="1" x14ac:dyDescent="0.25">
      <c r="A71" s="12"/>
      <c r="B71" s="12"/>
      <c r="C71" s="58"/>
      <c r="D71" s="58"/>
      <c r="E71" s="168"/>
      <c r="F71" s="193"/>
      <c r="G71" s="26" t="s">
        <v>159</v>
      </c>
      <c r="H71" s="27" t="s">
        <v>45</v>
      </c>
      <c r="I71" s="27" t="s">
        <v>44</v>
      </c>
      <c r="J71" s="13">
        <v>1</v>
      </c>
      <c r="K71" s="11"/>
      <c r="L71" s="13"/>
      <c r="M71" s="11"/>
      <c r="N71" s="13">
        <v>1</v>
      </c>
      <c r="O71" s="11"/>
      <c r="P71" s="191"/>
      <c r="Q71" s="192"/>
      <c r="R71" s="6"/>
      <c r="S71" s="6"/>
      <c r="T71" s="6"/>
      <c r="U71" s="6"/>
      <c r="V71" s="6"/>
      <c r="W71" s="6"/>
    </row>
    <row r="72" spans="1:23" s="7" customFormat="1" ht="63" customHeight="1" x14ac:dyDescent="0.25">
      <c r="A72" s="12"/>
      <c r="B72" s="12"/>
      <c r="C72" s="58"/>
      <c r="D72" s="58"/>
      <c r="E72" s="32" t="s">
        <v>36</v>
      </c>
      <c r="F72" s="63" t="s">
        <v>80</v>
      </c>
      <c r="G72" s="54"/>
      <c r="H72" s="54"/>
      <c r="I72" s="54"/>
      <c r="J72" s="55"/>
      <c r="K72" s="35">
        <v>1050000000</v>
      </c>
      <c r="L72" s="32" t="s">
        <v>50</v>
      </c>
      <c r="M72" s="55"/>
      <c r="N72" s="55"/>
      <c r="O72" s="66">
        <v>1150000000</v>
      </c>
      <c r="P72" s="191"/>
      <c r="Q72" s="186" t="s">
        <v>81</v>
      </c>
      <c r="R72" s="6"/>
      <c r="S72" s="6"/>
      <c r="T72" s="6"/>
      <c r="U72" s="6"/>
      <c r="V72" s="6"/>
      <c r="W72" s="6"/>
    </row>
    <row r="73" spans="1:23" s="7" customFormat="1" ht="57.75" customHeight="1" x14ac:dyDescent="0.25">
      <c r="A73" s="12"/>
      <c r="B73" s="12"/>
      <c r="C73" s="58"/>
      <c r="D73" s="58"/>
      <c r="E73" s="166"/>
      <c r="F73" s="176"/>
      <c r="G73" s="26" t="s">
        <v>160</v>
      </c>
      <c r="H73" s="27" t="s">
        <v>45</v>
      </c>
      <c r="I73" s="27" t="s">
        <v>44</v>
      </c>
      <c r="J73" s="13">
        <v>1</v>
      </c>
      <c r="K73" s="11"/>
      <c r="L73" s="13"/>
      <c r="M73" s="11"/>
      <c r="N73" s="13">
        <v>1</v>
      </c>
      <c r="O73" s="11"/>
      <c r="P73" s="191"/>
      <c r="Q73" s="187"/>
      <c r="R73" s="6"/>
      <c r="S73" s="6"/>
      <c r="T73" s="6"/>
      <c r="U73" s="6"/>
      <c r="V73" s="6"/>
      <c r="W73" s="6"/>
    </row>
    <row r="74" spans="1:23" s="7" customFormat="1" ht="57.75" customHeight="1" x14ac:dyDescent="0.25">
      <c r="A74" s="12"/>
      <c r="B74" s="12"/>
      <c r="C74" s="58"/>
      <c r="D74" s="58"/>
      <c r="E74" s="167"/>
      <c r="F74" s="177"/>
      <c r="G74" s="26" t="s">
        <v>138</v>
      </c>
      <c r="H74" s="27" t="s">
        <v>45</v>
      </c>
      <c r="I74" s="27" t="s">
        <v>44</v>
      </c>
      <c r="J74" s="13">
        <v>1</v>
      </c>
      <c r="K74" s="11"/>
      <c r="L74" s="13"/>
      <c r="M74" s="11"/>
      <c r="N74" s="13">
        <v>1</v>
      </c>
      <c r="O74" s="11"/>
      <c r="P74" s="125"/>
      <c r="Q74" s="187"/>
      <c r="R74" s="6"/>
      <c r="S74" s="6"/>
      <c r="T74" s="6"/>
      <c r="U74" s="6"/>
      <c r="V74" s="6"/>
      <c r="W74" s="6"/>
    </row>
    <row r="75" spans="1:23" s="7" customFormat="1" ht="75.75" customHeight="1" x14ac:dyDescent="0.25">
      <c r="A75" s="12"/>
      <c r="B75" s="12"/>
      <c r="C75" s="58"/>
      <c r="D75" s="58"/>
      <c r="E75" s="167"/>
      <c r="F75" s="177"/>
      <c r="G75" s="26" t="s">
        <v>161</v>
      </c>
      <c r="H75" s="27" t="s">
        <v>45</v>
      </c>
      <c r="I75" s="27" t="s">
        <v>44</v>
      </c>
      <c r="J75" s="13">
        <v>1</v>
      </c>
      <c r="K75" s="11"/>
      <c r="L75" s="13"/>
      <c r="M75" s="11"/>
      <c r="N75" s="13">
        <v>1</v>
      </c>
      <c r="O75" s="11"/>
      <c r="P75" s="125"/>
      <c r="Q75" s="187"/>
      <c r="R75" s="6"/>
      <c r="S75" s="6"/>
      <c r="T75" s="6"/>
      <c r="U75" s="6"/>
      <c r="V75" s="6"/>
      <c r="W75" s="6"/>
    </row>
    <row r="76" spans="1:23" s="7" customFormat="1" ht="57.75" customHeight="1" x14ac:dyDescent="0.25">
      <c r="A76" s="12"/>
      <c r="B76" s="12"/>
      <c r="C76" s="58"/>
      <c r="D76" s="58"/>
      <c r="E76" s="167"/>
      <c r="F76" s="177"/>
      <c r="G76" s="26" t="s">
        <v>139</v>
      </c>
      <c r="H76" s="27" t="s">
        <v>45</v>
      </c>
      <c r="I76" s="27" t="s">
        <v>44</v>
      </c>
      <c r="J76" s="13">
        <v>1</v>
      </c>
      <c r="K76" s="11"/>
      <c r="L76" s="13"/>
      <c r="M76" s="11"/>
      <c r="N76" s="13">
        <v>1</v>
      </c>
      <c r="O76" s="11"/>
      <c r="P76" s="125"/>
      <c r="Q76" s="187"/>
      <c r="R76" s="6"/>
      <c r="S76" s="6"/>
      <c r="T76" s="6"/>
      <c r="U76" s="6"/>
      <c r="V76" s="6"/>
      <c r="W76" s="6"/>
    </row>
    <row r="77" spans="1:23" s="7" customFormat="1" ht="57" customHeight="1" x14ac:dyDescent="0.25">
      <c r="A77" s="12"/>
      <c r="B77" s="12"/>
      <c r="C77" s="58"/>
      <c r="D77" s="58"/>
      <c r="E77" s="168"/>
      <c r="F77" s="193"/>
      <c r="G77" s="26" t="s">
        <v>162</v>
      </c>
      <c r="H77" s="27" t="s">
        <v>45</v>
      </c>
      <c r="I77" s="27" t="s">
        <v>44</v>
      </c>
      <c r="J77" s="13">
        <v>1</v>
      </c>
      <c r="K77" s="11"/>
      <c r="L77" s="13"/>
      <c r="M77" s="11"/>
      <c r="N77" s="13">
        <v>1</v>
      </c>
      <c r="O77" s="11"/>
      <c r="P77" s="126"/>
      <c r="Q77" s="192"/>
      <c r="R77" s="6"/>
      <c r="S77" s="6"/>
      <c r="T77" s="6"/>
      <c r="U77" s="6"/>
      <c r="V77" s="6"/>
      <c r="W77" s="6"/>
    </row>
    <row r="78" spans="1:23" s="7" customFormat="1" ht="63.95" customHeight="1" x14ac:dyDescent="0.25">
      <c r="A78" s="12"/>
      <c r="B78" s="12"/>
      <c r="C78" s="58"/>
      <c r="D78" s="58"/>
      <c r="E78" s="96" t="s">
        <v>30</v>
      </c>
      <c r="F78" s="97" t="s">
        <v>82</v>
      </c>
      <c r="G78" s="92"/>
      <c r="H78" s="96"/>
      <c r="I78" s="92"/>
      <c r="J78" s="98"/>
      <c r="K78" s="114">
        <f>K82+K85+K90</f>
        <v>3500000000</v>
      </c>
      <c r="L78" s="96" t="s">
        <v>50</v>
      </c>
      <c r="M78" s="92"/>
      <c r="N78" s="98"/>
      <c r="O78" s="114">
        <f>O82+O85+O90</f>
        <v>3950000000</v>
      </c>
      <c r="P78" s="181" t="s">
        <v>85</v>
      </c>
      <c r="Q78" s="184"/>
      <c r="R78" s="6"/>
      <c r="S78" s="6"/>
      <c r="T78" s="6"/>
      <c r="U78" s="6"/>
      <c r="V78" s="6"/>
      <c r="W78" s="6"/>
    </row>
    <row r="79" spans="1:23" s="7" customFormat="1" ht="32.1" customHeight="1" x14ac:dyDescent="0.25">
      <c r="A79" s="12"/>
      <c r="B79" s="12"/>
      <c r="C79" s="58"/>
      <c r="D79" s="58"/>
      <c r="E79" s="108"/>
      <c r="F79" s="108"/>
      <c r="G79" s="110" t="s">
        <v>83</v>
      </c>
      <c r="H79" s="111" t="s">
        <v>28</v>
      </c>
      <c r="I79" s="110"/>
      <c r="J79" s="139">
        <v>95</v>
      </c>
      <c r="K79" s="113"/>
      <c r="L79" s="139"/>
      <c r="M79" s="113"/>
      <c r="N79" s="112"/>
      <c r="O79" s="113"/>
      <c r="P79" s="182"/>
      <c r="Q79" s="185"/>
      <c r="R79" s="6"/>
      <c r="S79" s="6"/>
      <c r="T79" s="6"/>
      <c r="U79" s="6"/>
      <c r="V79" s="6"/>
      <c r="W79" s="6"/>
    </row>
    <row r="80" spans="1:23" s="7" customFormat="1" ht="32.1" customHeight="1" x14ac:dyDescent="0.25">
      <c r="A80" s="12"/>
      <c r="B80" s="12"/>
      <c r="C80" s="58"/>
      <c r="D80" s="58"/>
      <c r="E80" s="108"/>
      <c r="F80" s="108"/>
      <c r="G80" s="26" t="s">
        <v>72</v>
      </c>
      <c r="H80" s="60" t="s">
        <v>28</v>
      </c>
      <c r="I80" s="24"/>
      <c r="J80" s="13">
        <v>95</v>
      </c>
      <c r="K80" s="11"/>
      <c r="L80" s="13"/>
      <c r="M80" s="11"/>
      <c r="N80" s="10"/>
      <c r="O80" s="11"/>
      <c r="P80" s="182"/>
      <c r="Q80" s="185"/>
      <c r="R80" s="6"/>
      <c r="S80" s="6"/>
      <c r="T80" s="6"/>
      <c r="U80" s="6"/>
      <c r="V80" s="6"/>
      <c r="W80" s="6"/>
    </row>
    <row r="81" spans="1:23" s="7" customFormat="1" ht="34.5" customHeight="1" x14ac:dyDescent="0.25">
      <c r="A81" s="12"/>
      <c r="B81" s="12"/>
      <c r="C81" s="58"/>
      <c r="D81" s="58"/>
      <c r="E81" s="109"/>
      <c r="F81" s="109"/>
      <c r="G81" s="26" t="s">
        <v>84</v>
      </c>
      <c r="H81" s="60" t="s">
        <v>28</v>
      </c>
      <c r="I81" s="24"/>
      <c r="J81" s="13">
        <v>95</v>
      </c>
      <c r="K81" s="11"/>
      <c r="L81" s="13"/>
      <c r="M81" s="11"/>
      <c r="N81" s="10"/>
      <c r="O81" s="11"/>
      <c r="P81" s="182"/>
      <c r="Q81" s="185"/>
      <c r="R81" s="6"/>
      <c r="S81" s="6"/>
      <c r="T81" s="6"/>
      <c r="U81" s="6"/>
      <c r="V81" s="6"/>
      <c r="W81" s="6"/>
    </row>
    <row r="82" spans="1:23" s="7" customFormat="1" ht="55.5" customHeight="1" x14ac:dyDescent="0.25">
      <c r="A82" s="12"/>
      <c r="B82" s="12"/>
      <c r="C82" s="58"/>
      <c r="D82" s="58"/>
      <c r="E82" s="32" t="s">
        <v>36</v>
      </c>
      <c r="F82" s="63" t="s">
        <v>86</v>
      </c>
      <c r="G82" s="54"/>
      <c r="H82" s="54"/>
      <c r="I82" s="54"/>
      <c r="J82" s="55"/>
      <c r="K82" s="35">
        <v>800000000</v>
      </c>
      <c r="L82" s="32" t="s">
        <v>50</v>
      </c>
      <c r="M82" s="55"/>
      <c r="N82" s="55"/>
      <c r="O82" s="35">
        <v>975000000</v>
      </c>
      <c r="P82" s="182"/>
      <c r="Q82" s="186" t="s">
        <v>87</v>
      </c>
      <c r="R82" s="6"/>
      <c r="S82" s="6"/>
      <c r="T82" s="6"/>
      <c r="U82" s="6"/>
      <c r="V82" s="6"/>
      <c r="W82" s="6"/>
    </row>
    <row r="83" spans="1:23" s="7" customFormat="1" ht="66.75" customHeight="1" x14ac:dyDescent="0.25">
      <c r="A83" s="12"/>
      <c r="B83" s="12"/>
      <c r="C83" s="58"/>
      <c r="D83" s="58"/>
      <c r="E83" s="166"/>
      <c r="F83" s="176"/>
      <c r="G83" s="26" t="s">
        <v>143</v>
      </c>
      <c r="H83" s="27" t="s">
        <v>45</v>
      </c>
      <c r="I83" s="27" t="s">
        <v>44</v>
      </c>
      <c r="J83" s="13">
        <v>1</v>
      </c>
      <c r="K83" s="11"/>
      <c r="L83" s="13"/>
      <c r="M83" s="11"/>
      <c r="N83" s="13">
        <v>1</v>
      </c>
      <c r="O83" s="11"/>
      <c r="P83" s="182"/>
      <c r="Q83" s="187"/>
      <c r="R83" s="6"/>
      <c r="S83" s="6"/>
      <c r="T83" s="6"/>
      <c r="U83" s="6"/>
      <c r="V83" s="6"/>
      <c r="W83" s="6"/>
    </row>
    <row r="84" spans="1:23" s="7" customFormat="1" ht="45.75" customHeight="1" x14ac:dyDescent="0.25">
      <c r="A84" s="12"/>
      <c r="B84" s="12"/>
      <c r="C84" s="58"/>
      <c r="D84" s="58"/>
      <c r="E84" s="167"/>
      <c r="F84" s="177"/>
      <c r="G84" s="26" t="s">
        <v>144</v>
      </c>
      <c r="H84" s="27" t="s">
        <v>45</v>
      </c>
      <c r="I84" s="27" t="s">
        <v>44</v>
      </c>
      <c r="J84" s="13">
        <v>1</v>
      </c>
      <c r="K84" s="11"/>
      <c r="L84" s="13"/>
      <c r="M84" s="11"/>
      <c r="N84" s="13">
        <v>1</v>
      </c>
      <c r="O84" s="11"/>
      <c r="P84" s="182"/>
      <c r="Q84" s="187"/>
      <c r="R84" s="6"/>
      <c r="S84" s="6"/>
      <c r="T84" s="6"/>
      <c r="U84" s="6"/>
      <c r="V84" s="6"/>
      <c r="W84" s="6"/>
    </row>
    <row r="85" spans="1:23" s="7" customFormat="1" ht="59.45" customHeight="1" x14ac:dyDescent="0.25">
      <c r="A85" s="12"/>
      <c r="B85" s="12"/>
      <c r="C85" s="58"/>
      <c r="D85" s="58"/>
      <c r="E85" s="32" t="s">
        <v>36</v>
      </c>
      <c r="F85" s="63" t="s">
        <v>88</v>
      </c>
      <c r="G85" s="54"/>
      <c r="H85" s="54"/>
      <c r="I85" s="54"/>
      <c r="J85" s="55"/>
      <c r="K85" s="35">
        <v>1400000000</v>
      </c>
      <c r="L85" s="32" t="s">
        <v>50</v>
      </c>
      <c r="M85" s="55"/>
      <c r="N85" s="55"/>
      <c r="O85" s="35">
        <v>1550000000</v>
      </c>
      <c r="P85" s="182"/>
      <c r="Q85" s="186" t="s">
        <v>89</v>
      </c>
      <c r="R85" s="6"/>
      <c r="S85" s="6"/>
      <c r="T85" s="6"/>
      <c r="U85" s="6"/>
      <c r="V85" s="6"/>
      <c r="W85" s="6"/>
    </row>
    <row r="86" spans="1:23" s="7" customFormat="1" ht="41.45" customHeight="1" x14ac:dyDescent="0.25">
      <c r="A86" s="12"/>
      <c r="B86" s="12"/>
      <c r="C86" s="58"/>
      <c r="D86" s="58"/>
      <c r="E86" s="166"/>
      <c r="F86" s="176"/>
      <c r="G86" s="26" t="s">
        <v>163</v>
      </c>
      <c r="H86" s="27" t="s">
        <v>28</v>
      </c>
      <c r="I86" s="27" t="s">
        <v>44</v>
      </c>
      <c r="J86" s="13">
        <v>100</v>
      </c>
      <c r="K86" s="11"/>
      <c r="L86" s="13"/>
      <c r="M86" s="11"/>
      <c r="N86" s="13">
        <v>100</v>
      </c>
      <c r="O86" s="11"/>
      <c r="P86" s="182"/>
      <c r="Q86" s="187"/>
      <c r="R86" s="6"/>
      <c r="S86" s="6"/>
      <c r="T86" s="6"/>
      <c r="U86" s="6"/>
      <c r="V86" s="6"/>
      <c r="W86" s="6"/>
    </row>
    <row r="87" spans="1:23" s="7" customFormat="1" ht="29.1" customHeight="1" x14ac:dyDescent="0.25">
      <c r="A87" s="12"/>
      <c r="B87" s="12"/>
      <c r="C87" s="58"/>
      <c r="D87" s="58"/>
      <c r="E87" s="167"/>
      <c r="F87" s="177"/>
      <c r="G87" s="26" t="s">
        <v>164</v>
      </c>
      <c r="H87" s="27" t="s">
        <v>28</v>
      </c>
      <c r="I87" s="27" t="s">
        <v>44</v>
      </c>
      <c r="J87" s="13">
        <v>3.5</v>
      </c>
      <c r="K87" s="11"/>
      <c r="L87" s="13"/>
      <c r="M87" s="11"/>
      <c r="N87" s="13"/>
      <c r="O87" s="11"/>
      <c r="P87" s="182"/>
      <c r="Q87" s="187"/>
      <c r="R87" s="6"/>
      <c r="S87" s="6"/>
      <c r="T87" s="6"/>
      <c r="U87" s="6"/>
      <c r="V87" s="6"/>
      <c r="W87" s="6"/>
    </row>
    <row r="88" spans="1:23" s="7" customFormat="1" ht="22.5" customHeight="1" x14ac:dyDescent="0.25">
      <c r="A88" s="12"/>
      <c r="B88" s="12"/>
      <c r="C88" s="58"/>
      <c r="D88" s="58"/>
      <c r="E88" s="167"/>
      <c r="F88" s="177"/>
      <c r="G88" s="26" t="s">
        <v>165</v>
      </c>
      <c r="H88" s="27" t="s">
        <v>28</v>
      </c>
      <c r="I88" s="27" t="s">
        <v>44</v>
      </c>
      <c r="J88" s="13">
        <v>3</v>
      </c>
      <c r="K88" s="11"/>
      <c r="L88" s="13"/>
      <c r="M88" s="11"/>
      <c r="N88" s="13"/>
      <c r="O88" s="11"/>
      <c r="P88" s="182"/>
      <c r="Q88" s="187"/>
      <c r="R88" s="6"/>
      <c r="S88" s="6"/>
      <c r="T88" s="6"/>
      <c r="U88" s="6"/>
      <c r="V88" s="6"/>
      <c r="W88" s="6"/>
    </row>
    <row r="89" spans="1:23" s="7" customFormat="1" ht="30" customHeight="1" x14ac:dyDescent="0.25">
      <c r="A89" s="12"/>
      <c r="B89" s="12"/>
      <c r="C89" s="58"/>
      <c r="D89" s="58"/>
      <c r="E89" s="167"/>
      <c r="F89" s="177"/>
      <c r="G89" s="26" t="s">
        <v>166</v>
      </c>
      <c r="H89" s="27" t="s">
        <v>28</v>
      </c>
      <c r="I89" s="27" t="s">
        <v>44</v>
      </c>
      <c r="J89" s="13">
        <v>100</v>
      </c>
      <c r="K89" s="11"/>
      <c r="L89" s="13"/>
      <c r="M89" s="11"/>
      <c r="N89" s="13">
        <v>100</v>
      </c>
      <c r="O89" s="11"/>
      <c r="P89" s="182"/>
      <c r="Q89" s="187"/>
      <c r="R89" s="6"/>
      <c r="S89" s="6"/>
      <c r="T89" s="6"/>
      <c r="U89" s="6"/>
      <c r="V89" s="6"/>
      <c r="W89" s="6"/>
    </row>
    <row r="90" spans="1:23" s="7" customFormat="1" ht="57.95" customHeight="1" x14ac:dyDescent="0.25">
      <c r="A90" s="12"/>
      <c r="B90" s="12"/>
      <c r="C90" s="58"/>
      <c r="D90" s="58"/>
      <c r="E90" s="32" t="s">
        <v>36</v>
      </c>
      <c r="F90" s="63" t="s">
        <v>145</v>
      </c>
      <c r="G90" s="54"/>
      <c r="H90" s="54"/>
      <c r="I90" s="54"/>
      <c r="J90" s="55"/>
      <c r="K90" s="35">
        <v>1300000000</v>
      </c>
      <c r="L90" s="32" t="s">
        <v>50</v>
      </c>
      <c r="M90" s="55"/>
      <c r="N90" s="55"/>
      <c r="O90" s="35">
        <v>1425000000</v>
      </c>
      <c r="P90" s="182"/>
      <c r="Q90" s="186" t="s">
        <v>90</v>
      </c>
      <c r="R90" s="6"/>
      <c r="S90" s="6"/>
      <c r="T90" s="6"/>
      <c r="U90" s="6"/>
      <c r="V90" s="6"/>
      <c r="W90" s="6"/>
    </row>
    <row r="91" spans="1:23" s="7" customFormat="1" ht="52.5" customHeight="1" x14ac:dyDescent="0.25">
      <c r="A91" s="12"/>
      <c r="B91" s="12"/>
      <c r="C91" s="58"/>
      <c r="D91" s="58"/>
      <c r="E91" s="166"/>
      <c r="F91" s="176"/>
      <c r="G91" s="26" t="s">
        <v>167</v>
      </c>
      <c r="H91" s="27" t="s">
        <v>28</v>
      </c>
      <c r="I91" s="27" t="s">
        <v>44</v>
      </c>
      <c r="J91" s="13">
        <v>100</v>
      </c>
      <c r="K91" s="13"/>
      <c r="L91" s="13"/>
      <c r="M91" s="11"/>
      <c r="N91" s="13">
        <v>100</v>
      </c>
      <c r="O91" s="11"/>
      <c r="P91" s="182"/>
      <c r="Q91" s="187"/>
      <c r="R91" s="6"/>
      <c r="S91" s="6"/>
      <c r="T91" s="6"/>
      <c r="U91" s="6"/>
      <c r="V91" s="6"/>
      <c r="W91" s="6"/>
    </row>
    <row r="92" spans="1:23" s="7" customFormat="1" ht="54.75" customHeight="1" x14ac:dyDescent="0.25">
      <c r="A92" s="12"/>
      <c r="B92" s="12"/>
      <c r="C92" s="58"/>
      <c r="D92" s="58"/>
      <c r="E92" s="167"/>
      <c r="F92" s="177"/>
      <c r="G92" s="26" t="s">
        <v>168</v>
      </c>
      <c r="H92" s="27" t="s">
        <v>28</v>
      </c>
      <c r="I92" s="27" t="s">
        <v>44</v>
      </c>
      <c r="J92" s="13">
        <v>100</v>
      </c>
      <c r="K92" s="13"/>
      <c r="L92" s="13"/>
      <c r="M92" s="11"/>
      <c r="N92" s="13">
        <v>100</v>
      </c>
      <c r="O92" s="11"/>
      <c r="P92" s="182"/>
      <c r="Q92" s="187"/>
      <c r="R92" s="6"/>
      <c r="S92" s="6"/>
      <c r="T92" s="6"/>
      <c r="U92" s="6"/>
      <c r="V92" s="6"/>
      <c r="W92" s="6"/>
    </row>
    <row r="93" spans="1:23" s="7" customFormat="1" ht="57" customHeight="1" thickBot="1" x14ac:dyDescent="0.3">
      <c r="A93" s="104"/>
      <c r="B93" s="104"/>
      <c r="C93" s="117"/>
      <c r="D93" s="117"/>
      <c r="E93" s="189"/>
      <c r="F93" s="178"/>
      <c r="G93" s="86" t="s">
        <v>169</v>
      </c>
      <c r="H93" s="118" t="s">
        <v>28</v>
      </c>
      <c r="I93" s="118" t="s">
        <v>44</v>
      </c>
      <c r="J93" s="106">
        <v>100</v>
      </c>
      <c r="K93" s="107"/>
      <c r="L93" s="106"/>
      <c r="M93" s="107"/>
      <c r="N93" s="106">
        <v>100</v>
      </c>
      <c r="O93" s="107"/>
      <c r="P93" s="183"/>
      <c r="Q93" s="188"/>
      <c r="R93" s="6"/>
      <c r="S93" s="6"/>
      <c r="T93" s="6"/>
      <c r="U93" s="6"/>
      <c r="V93" s="6"/>
      <c r="W93" s="6"/>
    </row>
    <row r="94" spans="1:23" s="7" customFormat="1" ht="106.5" customHeight="1" x14ac:dyDescent="0.25">
      <c r="A94" s="146" t="s">
        <v>91</v>
      </c>
      <c r="B94" s="152"/>
      <c r="C94" s="153" t="s">
        <v>171</v>
      </c>
      <c r="D94" s="154" t="s">
        <v>172</v>
      </c>
      <c r="E94" s="155" t="s">
        <v>19</v>
      </c>
      <c r="F94" s="155"/>
      <c r="G94" s="155"/>
      <c r="H94" s="155"/>
      <c r="I94" s="155"/>
      <c r="J94" s="155"/>
      <c r="K94" s="148">
        <f>K95+K132+K137</f>
        <v>3994300000</v>
      </c>
      <c r="L94" s="156"/>
      <c r="M94" s="151"/>
      <c r="N94" s="151"/>
      <c r="O94" s="148">
        <f>O95+O132+O137</f>
        <v>4430000000</v>
      </c>
      <c r="P94" s="179" t="s">
        <v>38</v>
      </c>
      <c r="Q94" s="180"/>
      <c r="R94" s="6"/>
      <c r="S94" s="6"/>
      <c r="T94" s="6"/>
      <c r="U94" s="6"/>
      <c r="V94" s="6"/>
      <c r="W94" s="6"/>
    </row>
    <row r="95" spans="1:23" s="7" customFormat="1" ht="63" customHeight="1" x14ac:dyDescent="0.25">
      <c r="A95" s="12"/>
      <c r="B95" s="12"/>
      <c r="C95" s="12"/>
      <c r="D95" s="12"/>
      <c r="E95" s="71" t="s">
        <v>174</v>
      </c>
      <c r="F95" s="47" t="s">
        <v>173</v>
      </c>
      <c r="G95" s="72"/>
      <c r="H95" s="73"/>
      <c r="I95" s="73"/>
      <c r="J95" s="73"/>
      <c r="K95" s="67">
        <f>K99+K110+K115+K119+K122+K124+K127+K129</f>
        <v>2959300000</v>
      </c>
      <c r="L95" s="71" t="s">
        <v>106</v>
      </c>
      <c r="M95" s="74"/>
      <c r="N95" s="74"/>
      <c r="O95" s="67">
        <f>O99+O110+O115+O119+O122+O124+O127+O129</f>
        <v>3190000000</v>
      </c>
      <c r="P95" s="115" t="s">
        <v>92</v>
      </c>
      <c r="Q95" s="19"/>
      <c r="R95" s="6"/>
      <c r="S95" s="6"/>
      <c r="T95" s="6"/>
      <c r="U95" s="6"/>
      <c r="V95" s="6"/>
      <c r="W95" s="6"/>
    </row>
    <row r="96" spans="1:23" s="7" customFormat="1" ht="59.45" customHeight="1" x14ac:dyDescent="0.25">
      <c r="A96" s="12"/>
      <c r="B96" s="12"/>
      <c r="C96" s="12"/>
      <c r="D96" s="12"/>
      <c r="E96" s="68"/>
      <c r="F96" s="68"/>
      <c r="G96" s="21" t="s">
        <v>205</v>
      </c>
      <c r="H96" s="69" t="s">
        <v>28</v>
      </c>
      <c r="I96" s="28"/>
      <c r="J96" s="69">
        <v>100</v>
      </c>
      <c r="K96" s="70"/>
      <c r="L96" s="20"/>
      <c r="M96" s="50"/>
      <c r="N96" s="50"/>
      <c r="O96" s="50"/>
      <c r="P96" s="166"/>
      <c r="Q96" s="160"/>
      <c r="R96" s="6"/>
      <c r="S96" s="6"/>
      <c r="T96" s="6"/>
      <c r="U96" s="6"/>
      <c r="V96" s="6"/>
      <c r="W96" s="6"/>
    </row>
    <row r="97" spans="1:23" s="7" customFormat="1" ht="45.95" customHeight="1" x14ac:dyDescent="0.25">
      <c r="A97" s="12"/>
      <c r="B97" s="12"/>
      <c r="C97" s="12"/>
      <c r="D97" s="12"/>
      <c r="E97" s="68"/>
      <c r="F97" s="68"/>
      <c r="G97" s="21" t="s">
        <v>204</v>
      </c>
      <c r="H97" s="13" t="s">
        <v>28</v>
      </c>
      <c r="I97" s="11"/>
      <c r="J97" s="13">
        <v>100</v>
      </c>
      <c r="K97" s="11"/>
      <c r="L97" s="13"/>
      <c r="M97" s="11"/>
      <c r="N97" s="10"/>
      <c r="O97" s="11"/>
      <c r="P97" s="167"/>
      <c r="Q97" s="161"/>
      <c r="R97" s="6"/>
      <c r="S97" s="6"/>
      <c r="T97" s="6"/>
      <c r="U97" s="6"/>
      <c r="V97" s="6"/>
      <c r="W97" s="6"/>
    </row>
    <row r="98" spans="1:23" s="7" customFormat="1" ht="39.6" customHeight="1" x14ac:dyDescent="0.25">
      <c r="A98" s="12"/>
      <c r="B98" s="12"/>
      <c r="C98" s="12"/>
      <c r="D98" s="12"/>
      <c r="E98" s="68"/>
      <c r="F98" s="68"/>
      <c r="G98" s="21" t="s">
        <v>206</v>
      </c>
      <c r="H98" s="13" t="s">
        <v>28</v>
      </c>
      <c r="I98" s="11"/>
      <c r="J98" s="13">
        <v>100</v>
      </c>
      <c r="K98" s="11"/>
      <c r="L98" s="13"/>
      <c r="M98" s="11"/>
      <c r="N98" s="10"/>
      <c r="O98" s="11"/>
      <c r="P98" s="167"/>
      <c r="Q98" s="161"/>
      <c r="R98" s="6"/>
      <c r="S98" s="6"/>
      <c r="T98" s="6"/>
      <c r="U98" s="6"/>
      <c r="V98" s="6"/>
      <c r="W98" s="6"/>
    </row>
    <row r="99" spans="1:23" s="7" customFormat="1" ht="54.95" customHeight="1" x14ac:dyDescent="0.25">
      <c r="A99" s="12"/>
      <c r="B99" s="12"/>
      <c r="C99" s="12"/>
      <c r="D99" s="12"/>
      <c r="E99" s="32" t="s">
        <v>175</v>
      </c>
      <c r="F99" s="56" t="s">
        <v>93</v>
      </c>
      <c r="G99" s="56"/>
      <c r="H99" s="63"/>
      <c r="I99" s="32" t="s">
        <v>44</v>
      </c>
      <c r="J99" s="63"/>
      <c r="K99" s="35">
        <v>690000000</v>
      </c>
      <c r="L99" s="102" t="s">
        <v>106</v>
      </c>
      <c r="M99" s="35"/>
      <c r="N99" s="66"/>
      <c r="O99" s="35">
        <v>750000000</v>
      </c>
      <c r="P99" s="167"/>
      <c r="Q99" s="161"/>
      <c r="R99" s="6"/>
      <c r="S99" s="6"/>
      <c r="T99" s="6"/>
      <c r="U99" s="6"/>
      <c r="V99" s="6"/>
      <c r="W99" s="6"/>
    </row>
    <row r="100" spans="1:23" s="7" customFormat="1" ht="45.6" customHeight="1" x14ac:dyDescent="0.25">
      <c r="A100" s="12"/>
      <c r="B100" s="12"/>
      <c r="C100" s="12"/>
      <c r="D100" s="12"/>
      <c r="E100" s="173"/>
      <c r="F100" s="160"/>
      <c r="G100" s="50" t="s">
        <v>94</v>
      </c>
      <c r="H100" s="13" t="s">
        <v>95</v>
      </c>
      <c r="I100" s="11"/>
      <c r="J100" s="13">
        <v>12</v>
      </c>
      <c r="K100" s="11"/>
      <c r="L100" s="13"/>
      <c r="M100" s="11"/>
      <c r="N100" s="13">
        <v>12</v>
      </c>
      <c r="O100" s="11"/>
      <c r="P100" s="167"/>
      <c r="Q100" s="161"/>
      <c r="R100" s="6"/>
      <c r="S100" s="6"/>
      <c r="T100" s="6"/>
      <c r="U100" s="6"/>
      <c r="V100" s="6"/>
      <c r="W100" s="6"/>
    </row>
    <row r="101" spans="1:23" s="7" customFormat="1" ht="72.75" customHeight="1" x14ac:dyDescent="0.25">
      <c r="A101" s="12"/>
      <c r="B101" s="12"/>
      <c r="C101" s="12"/>
      <c r="D101" s="12"/>
      <c r="E101" s="175"/>
      <c r="F101" s="161"/>
      <c r="G101" s="50" t="s">
        <v>96</v>
      </c>
      <c r="H101" s="13" t="s">
        <v>95</v>
      </c>
      <c r="I101" s="11"/>
      <c r="J101" s="13">
        <v>12</v>
      </c>
      <c r="K101" s="11"/>
      <c r="L101" s="13"/>
      <c r="M101" s="11"/>
      <c r="N101" s="13">
        <v>12</v>
      </c>
      <c r="O101" s="11"/>
      <c r="P101" s="167"/>
      <c r="Q101" s="161"/>
      <c r="R101" s="6"/>
      <c r="S101" s="6"/>
      <c r="T101" s="6"/>
      <c r="U101" s="6"/>
      <c r="V101" s="6"/>
      <c r="W101" s="6"/>
    </row>
    <row r="102" spans="1:23" s="7" customFormat="1" ht="48.75" customHeight="1" x14ac:dyDescent="0.25">
      <c r="A102" s="12"/>
      <c r="B102" s="12"/>
      <c r="C102" s="12"/>
      <c r="D102" s="12"/>
      <c r="E102" s="175"/>
      <c r="F102" s="161"/>
      <c r="G102" s="50" t="s">
        <v>97</v>
      </c>
      <c r="H102" s="13" t="s">
        <v>95</v>
      </c>
      <c r="I102" s="11"/>
      <c r="J102" s="13">
        <v>12</v>
      </c>
      <c r="K102" s="11"/>
      <c r="L102" s="13"/>
      <c r="M102" s="11"/>
      <c r="N102" s="13">
        <v>12</v>
      </c>
      <c r="O102" s="11"/>
      <c r="P102" s="167"/>
      <c r="Q102" s="161"/>
      <c r="R102" s="6"/>
      <c r="S102" s="6"/>
      <c r="T102" s="6"/>
      <c r="U102" s="6"/>
      <c r="V102" s="6"/>
      <c r="W102" s="6"/>
    </row>
    <row r="103" spans="1:23" s="7" customFormat="1" ht="58.5" customHeight="1" x14ac:dyDescent="0.25">
      <c r="A103" s="12"/>
      <c r="B103" s="12"/>
      <c r="C103" s="12"/>
      <c r="D103" s="12"/>
      <c r="E103" s="175"/>
      <c r="F103" s="161"/>
      <c r="G103" s="50" t="s">
        <v>98</v>
      </c>
      <c r="H103" s="13" t="s">
        <v>95</v>
      </c>
      <c r="I103" s="11"/>
      <c r="J103" s="13">
        <v>12</v>
      </c>
      <c r="K103" s="11"/>
      <c r="L103" s="13"/>
      <c r="M103" s="11"/>
      <c r="N103" s="13">
        <v>12</v>
      </c>
      <c r="O103" s="11"/>
      <c r="P103" s="167"/>
      <c r="Q103" s="161"/>
      <c r="R103" s="6"/>
      <c r="S103" s="6"/>
      <c r="T103" s="6"/>
      <c r="U103" s="6"/>
      <c r="V103" s="6"/>
      <c r="W103" s="6"/>
    </row>
    <row r="104" spans="1:23" s="7" customFormat="1" ht="25.5" customHeight="1" x14ac:dyDescent="0.25">
      <c r="A104" s="12"/>
      <c r="B104" s="12"/>
      <c r="C104" s="12"/>
      <c r="D104" s="12"/>
      <c r="E104" s="175"/>
      <c r="F104" s="161"/>
      <c r="G104" s="50" t="s">
        <v>99</v>
      </c>
      <c r="H104" s="13" t="s">
        <v>95</v>
      </c>
      <c r="I104" s="11"/>
      <c r="J104" s="13">
        <v>12</v>
      </c>
      <c r="K104" s="11"/>
      <c r="L104" s="13"/>
      <c r="M104" s="11"/>
      <c r="N104" s="13">
        <v>12</v>
      </c>
      <c r="O104" s="11"/>
      <c r="P104" s="167"/>
      <c r="Q104" s="161"/>
      <c r="R104" s="6"/>
      <c r="S104" s="6"/>
      <c r="T104" s="6"/>
      <c r="U104" s="6"/>
      <c r="V104" s="6"/>
      <c r="W104" s="6"/>
    </row>
    <row r="105" spans="1:23" s="7" customFormat="1" ht="36" customHeight="1" x14ac:dyDescent="0.25">
      <c r="A105" s="12"/>
      <c r="B105" s="12"/>
      <c r="C105" s="12"/>
      <c r="D105" s="12"/>
      <c r="E105" s="175"/>
      <c r="F105" s="161"/>
      <c r="G105" s="50" t="s">
        <v>100</v>
      </c>
      <c r="H105" s="13" t="s">
        <v>95</v>
      </c>
      <c r="I105" s="11"/>
      <c r="J105" s="13">
        <v>12</v>
      </c>
      <c r="K105" s="11"/>
      <c r="L105" s="13"/>
      <c r="M105" s="11"/>
      <c r="N105" s="13">
        <v>12</v>
      </c>
      <c r="O105" s="11"/>
      <c r="P105" s="167"/>
      <c r="Q105" s="161"/>
      <c r="R105" s="6"/>
      <c r="S105" s="6"/>
      <c r="T105" s="6"/>
      <c r="U105" s="6"/>
      <c r="V105" s="6"/>
      <c r="W105" s="6"/>
    </row>
    <row r="106" spans="1:23" s="7" customFormat="1" ht="42.75" customHeight="1" x14ac:dyDescent="0.25">
      <c r="A106" s="12"/>
      <c r="B106" s="12"/>
      <c r="C106" s="12"/>
      <c r="D106" s="12"/>
      <c r="E106" s="175"/>
      <c r="F106" s="161"/>
      <c r="G106" s="50" t="s">
        <v>101</v>
      </c>
      <c r="H106" s="13" t="s">
        <v>95</v>
      </c>
      <c r="I106" s="11"/>
      <c r="J106" s="13">
        <v>12</v>
      </c>
      <c r="K106" s="11"/>
      <c r="L106" s="13"/>
      <c r="M106" s="11"/>
      <c r="N106" s="13">
        <v>12</v>
      </c>
      <c r="O106" s="11"/>
      <c r="P106" s="167"/>
      <c r="Q106" s="161"/>
      <c r="R106" s="6"/>
      <c r="S106" s="6"/>
      <c r="T106" s="6"/>
      <c r="U106" s="6"/>
      <c r="V106" s="6"/>
      <c r="W106" s="6"/>
    </row>
    <row r="107" spans="1:23" s="7" customFormat="1" ht="32.450000000000003" customHeight="1" x14ac:dyDescent="0.25">
      <c r="A107" s="12"/>
      <c r="B107" s="12"/>
      <c r="C107" s="12"/>
      <c r="D107" s="12"/>
      <c r="E107" s="175"/>
      <c r="F107" s="161"/>
      <c r="G107" s="50" t="s">
        <v>102</v>
      </c>
      <c r="H107" s="13" t="s">
        <v>95</v>
      </c>
      <c r="I107" s="11"/>
      <c r="J107" s="13">
        <v>12</v>
      </c>
      <c r="K107" s="11"/>
      <c r="L107" s="13"/>
      <c r="M107" s="11"/>
      <c r="N107" s="13">
        <v>12</v>
      </c>
      <c r="O107" s="11"/>
      <c r="P107" s="167"/>
      <c r="Q107" s="161"/>
      <c r="R107" s="6"/>
      <c r="S107" s="6"/>
      <c r="T107" s="6"/>
      <c r="U107" s="6"/>
      <c r="V107" s="6"/>
      <c r="W107" s="6"/>
    </row>
    <row r="108" spans="1:23" s="7" customFormat="1" ht="36" customHeight="1" x14ac:dyDescent="0.25">
      <c r="A108" s="12"/>
      <c r="B108" s="12"/>
      <c r="C108" s="12"/>
      <c r="D108" s="12"/>
      <c r="E108" s="175"/>
      <c r="F108" s="161"/>
      <c r="G108" s="50" t="s">
        <v>103</v>
      </c>
      <c r="H108" s="13" t="s">
        <v>95</v>
      </c>
      <c r="I108" s="11"/>
      <c r="J108" s="13">
        <v>12</v>
      </c>
      <c r="K108" s="11"/>
      <c r="L108" s="13"/>
      <c r="M108" s="11"/>
      <c r="N108" s="13">
        <v>12</v>
      </c>
      <c r="O108" s="11"/>
      <c r="P108" s="167"/>
      <c r="Q108" s="161"/>
      <c r="R108" s="6"/>
      <c r="S108" s="6"/>
      <c r="T108" s="6"/>
      <c r="U108" s="6"/>
      <c r="V108" s="6"/>
      <c r="W108" s="6"/>
    </row>
    <row r="109" spans="1:23" s="7" customFormat="1" ht="50.25" customHeight="1" x14ac:dyDescent="0.25">
      <c r="A109" s="12"/>
      <c r="B109" s="12"/>
      <c r="C109" s="12"/>
      <c r="D109" s="12"/>
      <c r="E109" s="174"/>
      <c r="F109" s="162"/>
      <c r="G109" s="50" t="s">
        <v>104</v>
      </c>
      <c r="H109" s="13" t="s">
        <v>105</v>
      </c>
      <c r="I109" s="11"/>
      <c r="J109" s="13">
        <v>38</v>
      </c>
      <c r="K109" s="11"/>
      <c r="L109" s="13"/>
      <c r="M109" s="11"/>
      <c r="N109" s="13">
        <v>38</v>
      </c>
      <c r="O109" s="11"/>
      <c r="P109" s="167"/>
      <c r="Q109" s="161"/>
      <c r="R109" s="6"/>
      <c r="S109" s="6"/>
      <c r="T109" s="6"/>
      <c r="U109" s="6"/>
      <c r="V109" s="6"/>
      <c r="W109" s="6"/>
    </row>
    <row r="110" spans="1:23" s="7" customFormat="1" ht="57.95" customHeight="1" x14ac:dyDescent="0.25">
      <c r="A110" s="12"/>
      <c r="B110" s="12"/>
      <c r="C110" s="12"/>
      <c r="D110" s="12"/>
      <c r="E110" s="32" t="s">
        <v>201</v>
      </c>
      <c r="F110" s="56" t="s">
        <v>210</v>
      </c>
      <c r="G110" s="56"/>
      <c r="H110" s="63"/>
      <c r="I110" s="32" t="s">
        <v>44</v>
      </c>
      <c r="J110" s="63"/>
      <c r="K110" s="35">
        <v>784300000</v>
      </c>
      <c r="L110" s="102" t="s">
        <v>106</v>
      </c>
      <c r="M110" s="35"/>
      <c r="N110" s="66"/>
      <c r="O110" s="35">
        <v>595000000</v>
      </c>
      <c r="P110" s="167"/>
      <c r="Q110" s="161"/>
      <c r="R110" s="6"/>
      <c r="S110" s="6"/>
      <c r="T110" s="6"/>
      <c r="U110" s="6"/>
      <c r="V110" s="6"/>
      <c r="W110" s="6"/>
    </row>
    <row r="111" spans="1:23" s="7" customFormat="1" ht="36.6" customHeight="1" x14ac:dyDescent="0.25">
      <c r="A111" s="12"/>
      <c r="B111" s="12"/>
      <c r="C111" s="12"/>
      <c r="D111" s="12"/>
      <c r="E111" s="173"/>
      <c r="F111" s="160"/>
      <c r="G111" s="50" t="s">
        <v>114</v>
      </c>
      <c r="H111" s="13" t="s">
        <v>105</v>
      </c>
      <c r="I111" s="11"/>
      <c r="J111" s="13">
        <v>1</v>
      </c>
      <c r="K111" s="11"/>
      <c r="L111" s="13"/>
      <c r="M111" s="11"/>
      <c r="N111" s="10"/>
      <c r="O111" s="11"/>
      <c r="P111" s="167"/>
      <c r="Q111" s="161"/>
      <c r="R111" s="6"/>
      <c r="S111" s="6"/>
      <c r="T111" s="6"/>
      <c r="U111" s="6"/>
      <c r="V111" s="6"/>
      <c r="W111" s="6"/>
    </row>
    <row r="112" spans="1:23" s="7" customFormat="1" ht="36.950000000000003" customHeight="1" x14ac:dyDescent="0.25">
      <c r="A112" s="12"/>
      <c r="B112" s="12"/>
      <c r="C112" s="12"/>
      <c r="D112" s="12"/>
      <c r="E112" s="175"/>
      <c r="F112" s="161"/>
      <c r="G112" s="50" t="s">
        <v>115</v>
      </c>
      <c r="H112" s="13" t="s">
        <v>28</v>
      </c>
      <c r="I112" s="11"/>
      <c r="J112" s="13">
        <v>100</v>
      </c>
      <c r="K112" s="11"/>
      <c r="L112" s="13"/>
      <c r="M112" s="11"/>
      <c r="N112" s="10"/>
      <c r="O112" s="11"/>
      <c r="P112" s="167"/>
      <c r="Q112" s="161"/>
      <c r="R112" s="6"/>
      <c r="S112" s="6"/>
      <c r="T112" s="6"/>
      <c r="U112" s="6"/>
      <c r="V112" s="6"/>
      <c r="W112" s="6"/>
    </row>
    <row r="113" spans="1:23" s="7" customFormat="1" ht="36.950000000000003" customHeight="1" x14ac:dyDescent="0.25">
      <c r="A113" s="12"/>
      <c r="B113" s="12"/>
      <c r="C113" s="12"/>
      <c r="D113" s="12"/>
      <c r="E113" s="175"/>
      <c r="F113" s="161"/>
      <c r="G113" s="50" t="s">
        <v>116</v>
      </c>
      <c r="H113" s="13" t="s">
        <v>28</v>
      </c>
      <c r="I113" s="11"/>
      <c r="J113" s="13">
        <v>100</v>
      </c>
      <c r="K113" s="11"/>
      <c r="L113" s="13"/>
      <c r="M113" s="11"/>
      <c r="N113" s="10"/>
      <c r="O113" s="11"/>
      <c r="P113" s="167"/>
      <c r="Q113" s="161"/>
      <c r="R113" s="6"/>
      <c r="S113" s="6"/>
      <c r="T113" s="6"/>
      <c r="U113" s="6"/>
      <c r="V113" s="6"/>
      <c r="W113" s="6"/>
    </row>
    <row r="114" spans="1:23" s="7" customFormat="1" ht="29.1" customHeight="1" x14ac:dyDescent="0.25">
      <c r="A114" s="12"/>
      <c r="B114" s="12"/>
      <c r="C114" s="12"/>
      <c r="D114" s="12"/>
      <c r="E114" s="174"/>
      <c r="F114" s="162"/>
      <c r="G114" s="50" t="s">
        <v>212</v>
      </c>
      <c r="H114" s="13" t="s">
        <v>105</v>
      </c>
      <c r="I114" s="11"/>
      <c r="J114" s="13">
        <v>1</v>
      </c>
      <c r="K114" s="11"/>
      <c r="L114" s="13"/>
      <c r="M114" s="11"/>
      <c r="N114" s="10"/>
      <c r="O114" s="11"/>
      <c r="P114" s="167"/>
      <c r="Q114" s="161"/>
      <c r="R114" s="6"/>
      <c r="S114" s="6"/>
      <c r="T114" s="6"/>
      <c r="U114" s="6"/>
      <c r="V114" s="6"/>
      <c r="W114" s="6"/>
    </row>
    <row r="115" spans="1:23" s="7" customFormat="1" ht="61.5" customHeight="1" x14ac:dyDescent="0.25">
      <c r="A115" s="12"/>
      <c r="B115" s="12"/>
      <c r="C115" s="12"/>
      <c r="D115" s="12"/>
      <c r="E115" s="32" t="s">
        <v>179</v>
      </c>
      <c r="F115" s="56" t="s">
        <v>211</v>
      </c>
      <c r="G115" s="56"/>
      <c r="H115" s="63"/>
      <c r="I115" s="32" t="s">
        <v>44</v>
      </c>
      <c r="J115" s="63"/>
      <c r="K115" s="35">
        <v>540000000</v>
      </c>
      <c r="L115" s="102" t="s">
        <v>106</v>
      </c>
      <c r="M115" s="35"/>
      <c r="N115" s="66"/>
      <c r="O115" s="35">
        <v>675000000</v>
      </c>
      <c r="P115" s="167"/>
      <c r="Q115" s="161"/>
      <c r="R115" s="6"/>
      <c r="S115" s="6"/>
      <c r="T115" s="6"/>
      <c r="U115" s="6"/>
      <c r="V115" s="6"/>
      <c r="W115" s="6"/>
    </row>
    <row r="116" spans="1:23" s="7" customFormat="1" ht="57" customHeight="1" x14ac:dyDescent="0.25">
      <c r="A116" s="12"/>
      <c r="B116" s="12"/>
      <c r="C116" s="12"/>
      <c r="D116" s="12"/>
      <c r="E116" s="141"/>
      <c r="F116" s="140"/>
      <c r="G116" s="50" t="s">
        <v>117</v>
      </c>
      <c r="H116" s="13" t="s">
        <v>95</v>
      </c>
      <c r="I116" s="11"/>
      <c r="J116" s="13">
        <v>12</v>
      </c>
      <c r="K116" s="11"/>
      <c r="L116" s="13"/>
      <c r="M116" s="11"/>
      <c r="N116" s="10"/>
      <c r="O116" s="11"/>
      <c r="P116" s="167"/>
      <c r="Q116" s="161"/>
      <c r="R116" s="6"/>
      <c r="S116" s="6"/>
      <c r="T116" s="6"/>
      <c r="U116" s="6"/>
      <c r="V116" s="6"/>
      <c r="W116" s="6"/>
    </row>
    <row r="117" spans="1:23" s="7" customFormat="1" ht="57" customHeight="1" x14ac:dyDescent="0.25">
      <c r="A117" s="12"/>
      <c r="B117" s="12"/>
      <c r="C117" s="12"/>
      <c r="D117" s="12"/>
      <c r="E117" s="141"/>
      <c r="F117" s="140"/>
      <c r="G117" s="50" t="s">
        <v>118</v>
      </c>
      <c r="H117" s="13" t="s">
        <v>28</v>
      </c>
      <c r="I117" s="11"/>
      <c r="J117" s="13">
        <v>100</v>
      </c>
      <c r="K117" s="11"/>
      <c r="L117" s="13"/>
      <c r="M117" s="11"/>
      <c r="N117" s="10"/>
      <c r="O117" s="11"/>
      <c r="P117" s="167"/>
      <c r="Q117" s="161"/>
      <c r="R117" s="6"/>
      <c r="S117" s="6"/>
      <c r="T117" s="6"/>
      <c r="U117" s="6"/>
      <c r="V117" s="6"/>
      <c r="W117" s="6"/>
    </row>
    <row r="118" spans="1:23" s="7" customFormat="1" ht="48" customHeight="1" x14ac:dyDescent="0.25">
      <c r="A118" s="12"/>
      <c r="B118" s="12"/>
      <c r="C118" s="12"/>
      <c r="D118" s="12"/>
      <c r="E118" s="141"/>
      <c r="F118" s="140"/>
      <c r="G118" s="50" t="s">
        <v>119</v>
      </c>
      <c r="H118" s="13" t="s">
        <v>28</v>
      </c>
      <c r="I118" s="11"/>
      <c r="J118" s="13">
        <v>100</v>
      </c>
      <c r="K118" s="11"/>
      <c r="L118" s="13"/>
      <c r="M118" s="11"/>
      <c r="N118" s="10"/>
      <c r="O118" s="11"/>
      <c r="P118" s="167"/>
      <c r="Q118" s="161"/>
      <c r="R118" s="6"/>
      <c r="S118" s="6"/>
      <c r="T118" s="6"/>
      <c r="U118" s="6"/>
      <c r="V118" s="6"/>
      <c r="W118" s="6"/>
    </row>
    <row r="119" spans="1:23" s="7" customFormat="1" ht="57.6" customHeight="1" x14ac:dyDescent="0.25">
      <c r="A119" s="12"/>
      <c r="B119" s="12"/>
      <c r="C119" s="12"/>
      <c r="D119" s="12"/>
      <c r="E119" s="32" t="s">
        <v>202</v>
      </c>
      <c r="F119" s="56" t="s">
        <v>120</v>
      </c>
      <c r="G119" s="56"/>
      <c r="H119" s="63"/>
      <c r="I119" s="32" t="s">
        <v>44</v>
      </c>
      <c r="J119" s="63"/>
      <c r="K119" s="35">
        <v>175000000</v>
      </c>
      <c r="L119" s="102" t="s">
        <v>106</v>
      </c>
      <c r="M119" s="35"/>
      <c r="N119" s="66"/>
      <c r="O119" s="35">
        <v>200000000</v>
      </c>
      <c r="P119" s="167"/>
      <c r="Q119" s="161"/>
      <c r="R119" s="6"/>
      <c r="S119" s="6"/>
      <c r="T119" s="6"/>
      <c r="U119" s="6"/>
      <c r="V119" s="6"/>
      <c r="W119" s="6"/>
    </row>
    <row r="120" spans="1:23" s="7" customFormat="1" ht="36.950000000000003" customHeight="1" x14ac:dyDescent="0.25">
      <c r="A120" s="12"/>
      <c r="B120" s="12"/>
      <c r="C120" s="12"/>
      <c r="D120" s="12"/>
      <c r="E120" s="173"/>
      <c r="F120" s="160"/>
      <c r="G120" s="50" t="s">
        <v>121</v>
      </c>
      <c r="H120" s="13" t="s">
        <v>28</v>
      </c>
      <c r="I120" s="11"/>
      <c r="J120" s="13">
        <v>100</v>
      </c>
      <c r="K120" s="11"/>
      <c r="L120" s="13"/>
      <c r="M120" s="11"/>
      <c r="N120" s="10"/>
      <c r="O120" s="11"/>
      <c r="P120" s="167"/>
      <c r="Q120" s="161"/>
      <c r="R120" s="6"/>
      <c r="S120" s="6"/>
      <c r="T120" s="6"/>
      <c r="U120" s="6"/>
      <c r="V120" s="6"/>
      <c r="W120" s="6"/>
    </row>
    <row r="121" spans="1:23" s="7" customFormat="1" ht="41.1" customHeight="1" x14ac:dyDescent="0.25">
      <c r="A121" s="12"/>
      <c r="B121" s="12"/>
      <c r="C121" s="12"/>
      <c r="D121" s="12"/>
      <c r="E121" s="174"/>
      <c r="F121" s="162"/>
      <c r="G121" s="50" t="s">
        <v>122</v>
      </c>
      <c r="H121" s="13" t="s">
        <v>28</v>
      </c>
      <c r="I121" s="11"/>
      <c r="J121" s="13">
        <v>100</v>
      </c>
      <c r="K121" s="11"/>
      <c r="L121" s="13"/>
      <c r="M121" s="11"/>
      <c r="N121" s="10"/>
      <c r="O121" s="11"/>
      <c r="P121" s="167"/>
      <c r="Q121" s="161"/>
      <c r="R121" s="6"/>
      <c r="S121" s="6"/>
      <c r="T121" s="6"/>
      <c r="U121" s="6"/>
      <c r="V121" s="6"/>
      <c r="W121" s="6"/>
    </row>
    <row r="122" spans="1:23" s="7" customFormat="1" ht="62.1" customHeight="1" x14ac:dyDescent="0.25">
      <c r="A122" s="12"/>
      <c r="B122" s="12"/>
      <c r="C122" s="12"/>
      <c r="D122" s="12"/>
      <c r="E122" s="32" t="s">
        <v>176</v>
      </c>
      <c r="F122" s="56" t="s">
        <v>107</v>
      </c>
      <c r="G122" s="56"/>
      <c r="H122" s="63"/>
      <c r="I122" s="32" t="s">
        <v>44</v>
      </c>
      <c r="J122" s="63"/>
      <c r="K122" s="35">
        <v>150000000</v>
      </c>
      <c r="L122" s="102" t="s">
        <v>106</v>
      </c>
      <c r="M122" s="35"/>
      <c r="N122" s="66"/>
      <c r="O122" s="35">
        <v>250000000</v>
      </c>
      <c r="P122" s="167"/>
      <c r="Q122" s="161"/>
      <c r="R122" s="6"/>
      <c r="S122" s="6"/>
      <c r="T122" s="6"/>
      <c r="U122" s="6"/>
      <c r="V122" s="6"/>
      <c r="W122" s="6"/>
    </row>
    <row r="123" spans="1:23" s="7" customFormat="1" ht="42" customHeight="1" x14ac:dyDescent="0.25">
      <c r="A123" s="12"/>
      <c r="B123" s="12"/>
      <c r="C123" s="12"/>
      <c r="D123" s="12"/>
      <c r="E123" s="20"/>
      <c r="F123" s="50"/>
      <c r="G123" s="50" t="s">
        <v>108</v>
      </c>
      <c r="H123" s="13" t="s">
        <v>45</v>
      </c>
      <c r="I123" s="11"/>
      <c r="J123" s="13">
        <v>5</v>
      </c>
      <c r="K123" s="11"/>
      <c r="L123" s="13"/>
      <c r="M123" s="11"/>
      <c r="N123" s="10"/>
      <c r="O123" s="11"/>
      <c r="P123" s="167"/>
      <c r="Q123" s="161"/>
      <c r="R123" s="6"/>
      <c r="S123" s="6"/>
      <c r="T123" s="6"/>
      <c r="U123" s="6"/>
      <c r="V123" s="6"/>
      <c r="W123" s="6"/>
    </row>
    <row r="124" spans="1:23" s="7" customFormat="1" ht="60.95" customHeight="1" x14ac:dyDescent="0.25">
      <c r="A124" s="12"/>
      <c r="B124" s="12"/>
      <c r="C124" s="12"/>
      <c r="D124" s="12"/>
      <c r="E124" s="32" t="s">
        <v>203</v>
      </c>
      <c r="F124" s="56" t="s">
        <v>123</v>
      </c>
      <c r="G124" s="56"/>
      <c r="H124" s="63"/>
      <c r="I124" s="32" t="s">
        <v>44</v>
      </c>
      <c r="J124" s="63"/>
      <c r="K124" s="35">
        <v>150000000</v>
      </c>
      <c r="L124" s="102" t="s">
        <v>106</v>
      </c>
      <c r="M124" s="35"/>
      <c r="N124" s="66"/>
      <c r="O124" s="35">
        <v>175000000</v>
      </c>
      <c r="P124" s="167"/>
      <c r="Q124" s="161"/>
      <c r="R124" s="6"/>
      <c r="S124" s="6"/>
      <c r="T124" s="6"/>
      <c r="U124" s="6"/>
      <c r="V124" s="6"/>
      <c r="W124" s="6"/>
    </row>
    <row r="125" spans="1:23" s="7" customFormat="1" ht="38.450000000000003" customHeight="1" x14ac:dyDescent="0.25">
      <c r="A125" s="12"/>
      <c r="B125" s="12"/>
      <c r="C125" s="12"/>
      <c r="D125" s="12"/>
      <c r="E125" s="173"/>
      <c r="F125" s="160"/>
      <c r="G125" s="50" t="s">
        <v>124</v>
      </c>
      <c r="H125" s="13" t="s">
        <v>95</v>
      </c>
      <c r="I125" s="11"/>
      <c r="J125" s="13">
        <v>12</v>
      </c>
      <c r="K125" s="11"/>
      <c r="L125" s="13"/>
      <c r="M125" s="11"/>
      <c r="N125" s="10"/>
      <c r="O125" s="11"/>
      <c r="P125" s="167"/>
      <c r="Q125" s="161"/>
      <c r="R125" s="6"/>
      <c r="S125" s="6"/>
      <c r="T125" s="6"/>
      <c r="U125" s="6"/>
      <c r="V125" s="6"/>
      <c r="W125" s="6"/>
    </row>
    <row r="126" spans="1:23" s="7" customFormat="1" ht="38.450000000000003" customHeight="1" x14ac:dyDescent="0.25">
      <c r="A126" s="12"/>
      <c r="B126" s="12"/>
      <c r="C126" s="12"/>
      <c r="D126" s="12"/>
      <c r="E126" s="174"/>
      <c r="F126" s="162"/>
      <c r="G126" s="50" t="s">
        <v>213</v>
      </c>
      <c r="H126" s="13" t="s">
        <v>214</v>
      </c>
      <c r="I126" s="11"/>
      <c r="J126" s="13">
        <v>1</v>
      </c>
      <c r="K126" s="11"/>
      <c r="L126" s="13"/>
      <c r="M126" s="11"/>
      <c r="N126" s="10"/>
      <c r="O126" s="11"/>
      <c r="P126" s="167"/>
      <c r="Q126" s="161"/>
      <c r="R126" s="6"/>
      <c r="S126" s="6"/>
      <c r="T126" s="6"/>
      <c r="U126" s="6"/>
      <c r="V126" s="6"/>
      <c r="W126" s="6"/>
    </row>
    <row r="127" spans="1:23" s="7" customFormat="1" ht="45" customHeight="1" x14ac:dyDescent="0.25">
      <c r="A127" s="12"/>
      <c r="B127" s="12"/>
      <c r="C127" s="12"/>
      <c r="D127" s="12"/>
      <c r="E127" s="32" t="s">
        <v>177</v>
      </c>
      <c r="F127" s="56" t="s">
        <v>109</v>
      </c>
      <c r="G127" s="56"/>
      <c r="H127" s="63"/>
      <c r="I127" s="32" t="s">
        <v>44</v>
      </c>
      <c r="J127" s="63"/>
      <c r="K127" s="35">
        <v>70000000</v>
      </c>
      <c r="L127" s="102" t="s">
        <v>106</v>
      </c>
      <c r="M127" s="35"/>
      <c r="N127" s="66"/>
      <c r="O127" s="35">
        <v>95000000</v>
      </c>
      <c r="P127" s="167"/>
      <c r="Q127" s="161"/>
      <c r="R127" s="6"/>
      <c r="S127" s="6"/>
      <c r="T127" s="6"/>
      <c r="U127" s="6"/>
      <c r="V127" s="6"/>
      <c r="W127" s="6"/>
    </row>
    <row r="128" spans="1:23" s="7" customFormat="1" ht="46.5" customHeight="1" x14ac:dyDescent="0.25">
      <c r="A128" s="12"/>
      <c r="B128" s="12"/>
      <c r="C128" s="12"/>
      <c r="D128" s="12"/>
      <c r="E128" s="20"/>
      <c r="F128" s="50"/>
      <c r="G128" s="50" t="s">
        <v>110</v>
      </c>
      <c r="H128" s="13" t="s">
        <v>95</v>
      </c>
      <c r="I128" s="11"/>
      <c r="J128" s="13">
        <v>12</v>
      </c>
      <c r="K128" s="11"/>
      <c r="L128" s="13"/>
      <c r="M128" s="11"/>
      <c r="N128" s="10"/>
      <c r="O128" s="11"/>
      <c r="P128" s="167"/>
      <c r="Q128" s="161"/>
      <c r="R128" s="6"/>
      <c r="S128" s="6"/>
      <c r="T128" s="6"/>
      <c r="U128" s="6"/>
      <c r="V128" s="6"/>
      <c r="W128" s="6"/>
    </row>
    <row r="129" spans="1:23" s="7" customFormat="1" ht="50.45" customHeight="1" x14ac:dyDescent="0.25">
      <c r="A129" s="12"/>
      <c r="B129" s="12"/>
      <c r="C129" s="12"/>
      <c r="D129" s="12"/>
      <c r="E129" s="32" t="s">
        <v>178</v>
      </c>
      <c r="F129" s="56" t="s">
        <v>111</v>
      </c>
      <c r="G129" s="56"/>
      <c r="H129" s="63"/>
      <c r="I129" s="32" t="s">
        <v>44</v>
      </c>
      <c r="J129" s="63"/>
      <c r="K129" s="35">
        <v>400000000</v>
      </c>
      <c r="L129" s="102" t="s">
        <v>106</v>
      </c>
      <c r="M129" s="35"/>
      <c r="N129" s="66"/>
      <c r="O129" s="35">
        <v>450000000</v>
      </c>
      <c r="P129" s="167"/>
      <c r="Q129" s="161"/>
      <c r="R129" s="6"/>
      <c r="S129" s="6"/>
      <c r="T129" s="6"/>
      <c r="U129" s="6"/>
      <c r="V129" s="6"/>
      <c r="W129" s="6"/>
    </row>
    <row r="130" spans="1:23" s="7" customFormat="1" ht="48" customHeight="1" x14ac:dyDescent="0.25">
      <c r="A130" s="12"/>
      <c r="B130" s="12"/>
      <c r="C130" s="12"/>
      <c r="D130" s="12"/>
      <c r="E130" s="173"/>
      <c r="F130" s="160"/>
      <c r="G130" s="50" t="s">
        <v>112</v>
      </c>
      <c r="H130" s="13" t="s">
        <v>95</v>
      </c>
      <c r="I130" s="11"/>
      <c r="J130" s="13">
        <v>12</v>
      </c>
      <c r="K130" s="11"/>
      <c r="L130" s="13"/>
      <c r="M130" s="11"/>
      <c r="N130" s="10"/>
      <c r="O130" s="11"/>
      <c r="P130" s="167"/>
      <c r="Q130" s="161"/>
      <c r="R130" s="6"/>
      <c r="S130" s="6"/>
      <c r="T130" s="6"/>
      <c r="U130" s="6"/>
      <c r="V130" s="6"/>
      <c r="W130" s="6"/>
    </row>
    <row r="131" spans="1:23" s="7" customFormat="1" ht="48" customHeight="1" x14ac:dyDescent="0.25">
      <c r="A131" s="12"/>
      <c r="B131" s="12"/>
      <c r="C131" s="12"/>
      <c r="D131" s="12"/>
      <c r="E131" s="174"/>
      <c r="F131" s="162"/>
      <c r="G131" s="50" t="s">
        <v>113</v>
      </c>
      <c r="H131" s="13" t="s">
        <v>95</v>
      </c>
      <c r="I131" s="11"/>
      <c r="J131" s="13">
        <v>12</v>
      </c>
      <c r="K131" s="11"/>
      <c r="L131" s="13"/>
      <c r="M131" s="11"/>
      <c r="N131" s="10"/>
      <c r="O131" s="11"/>
      <c r="P131" s="168"/>
      <c r="Q131" s="162"/>
      <c r="R131" s="6"/>
      <c r="S131" s="6"/>
      <c r="T131" s="6"/>
      <c r="U131" s="6"/>
      <c r="V131" s="6"/>
      <c r="W131" s="6"/>
    </row>
    <row r="132" spans="1:23" s="7" customFormat="1" ht="64.5" customHeight="1" x14ac:dyDescent="0.25">
      <c r="A132" s="12"/>
      <c r="B132" s="12"/>
      <c r="C132" s="12"/>
      <c r="D132" s="12"/>
      <c r="E132" s="71" t="s">
        <v>181</v>
      </c>
      <c r="F132" s="47" t="s">
        <v>180</v>
      </c>
      <c r="G132" s="72"/>
      <c r="H132" s="73"/>
      <c r="I132" s="73"/>
      <c r="J132" s="73"/>
      <c r="K132" s="67">
        <f>K135</f>
        <v>125000000</v>
      </c>
      <c r="L132" s="71" t="s">
        <v>106</v>
      </c>
      <c r="M132" s="74"/>
      <c r="N132" s="74"/>
      <c r="O132" s="67">
        <f>O135</f>
        <v>145000000</v>
      </c>
      <c r="P132" s="115" t="s">
        <v>92</v>
      </c>
      <c r="Q132" s="19"/>
      <c r="R132" s="6"/>
      <c r="S132" s="6"/>
      <c r="T132" s="6"/>
      <c r="U132" s="6"/>
      <c r="V132" s="6"/>
      <c r="W132" s="6"/>
    </row>
    <row r="133" spans="1:23" s="7" customFormat="1" ht="50.45" customHeight="1" x14ac:dyDescent="0.25">
      <c r="A133" s="12"/>
      <c r="B133" s="12"/>
      <c r="C133" s="12"/>
      <c r="D133" s="12"/>
      <c r="E133" s="171"/>
      <c r="F133" s="171"/>
      <c r="G133" s="134" t="s">
        <v>182</v>
      </c>
      <c r="H133" s="135" t="s">
        <v>28</v>
      </c>
      <c r="I133" s="135"/>
      <c r="J133" s="135">
        <v>100</v>
      </c>
      <c r="K133" s="70"/>
      <c r="L133" s="133"/>
      <c r="M133" s="136"/>
      <c r="N133" s="135">
        <v>100</v>
      </c>
      <c r="O133" s="70"/>
      <c r="P133" s="163"/>
      <c r="Q133" s="160"/>
      <c r="R133" s="6"/>
      <c r="S133" s="6"/>
      <c r="T133" s="6"/>
      <c r="U133" s="6"/>
      <c r="V133" s="6"/>
      <c r="W133" s="6"/>
    </row>
    <row r="134" spans="1:23" s="7" customFormat="1" ht="78.95" customHeight="1" x14ac:dyDescent="0.25">
      <c r="A134" s="12"/>
      <c r="B134" s="12"/>
      <c r="C134" s="12"/>
      <c r="D134" s="12"/>
      <c r="E134" s="172"/>
      <c r="F134" s="172"/>
      <c r="G134" s="134" t="s">
        <v>183</v>
      </c>
      <c r="H134" s="135" t="s">
        <v>28</v>
      </c>
      <c r="I134" s="135"/>
      <c r="J134" s="135">
        <v>100</v>
      </c>
      <c r="K134" s="70"/>
      <c r="L134" s="133"/>
      <c r="M134" s="136"/>
      <c r="N134" s="135">
        <v>100</v>
      </c>
      <c r="O134" s="70"/>
      <c r="P134" s="164"/>
      <c r="Q134" s="161"/>
      <c r="R134" s="6"/>
      <c r="S134" s="6"/>
      <c r="T134" s="6"/>
      <c r="U134" s="6"/>
      <c r="V134" s="6"/>
      <c r="W134" s="6"/>
    </row>
    <row r="135" spans="1:23" s="7" customFormat="1" ht="69.95" customHeight="1" x14ac:dyDescent="0.25">
      <c r="A135" s="12"/>
      <c r="B135" s="12"/>
      <c r="C135" s="12"/>
      <c r="D135" s="12"/>
      <c r="E135" s="32" t="s">
        <v>184</v>
      </c>
      <c r="F135" s="56" t="s">
        <v>125</v>
      </c>
      <c r="G135" s="56"/>
      <c r="H135" s="63"/>
      <c r="I135" s="32" t="s">
        <v>44</v>
      </c>
      <c r="J135" s="63"/>
      <c r="K135" s="35">
        <v>125000000</v>
      </c>
      <c r="L135" s="102" t="s">
        <v>106</v>
      </c>
      <c r="M135" s="35"/>
      <c r="N135" s="66"/>
      <c r="O135" s="35">
        <v>145000000</v>
      </c>
      <c r="P135" s="164"/>
      <c r="Q135" s="161"/>
      <c r="R135" s="6"/>
      <c r="S135" s="6"/>
      <c r="T135" s="6"/>
      <c r="U135" s="6"/>
      <c r="V135" s="6"/>
      <c r="W135" s="6"/>
    </row>
    <row r="136" spans="1:23" s="7" customFormat="1" ht="39" customHeight="1" x14ac:dyDescent="0.25">
      <c r="A136" s="12"/>
      <c r="B136" s="12"/>
      <c r="C136" s="12"/>
      <c r="D136" s="12"/>
      <c r="E136" s="20"/>
      <c r="F136" s="50"/>
      <c r="G136" s="50" t="s">
        <v>170</v>
      </c>
      <c r="H136" s="13" t="s">
        <v>28</v>
      </c>
      <c r="I136" s="11"/>
      <c r="J136" s="13">
        <v>100</v>
      </c>
      <c r="K136" s="11"/>
      <c r="L136" s="13"/>
      <c r="M136" s="11"/>
      <c r="N136" s="10"/>
      <c r="O136" s="11"/>
      <c r="P136" s="165"/>
      <c r="Q136" s="162"/>
      <c r="R136" s="6"/>
      <c r="S136" s="6"/>
      <c r="T136" s="6"/>
      <c r="U136" s="6"/>
      <c r="V136" s="6"/>
      <c r="W136" s="6"/>
    </row>
    <row r="137" spans="1:23" s="7" customFormat="1" ht="99" customHeight="1" x14ac:dyDescent="0.25">
      <c r="A137" s="12"/>
      <c r="B137" s="12"/>
      <c r="C137" s="12"/>
      <c r="D137" s="12"/>
      <c r="E137" s="71" t="s">
        <v>186</v>
      </c>
      <c r="F137" s="47" t="s">
        <v>185</v>
      </c>
      <c r="G137" s="72"/>
      <c r="H137" s="73"/>
      <c r="I137" s="73"/>
      <c r="J137" s="73"/>
      <c r="K137" s="67">
        <f>K140+K142+K144+K146+K148</f>
        <v>910000000</v>
      </c>
      <c r="L137" s="71" t="s">
        <v>106</v>
      </c>
      <c r="M137" s="74"/>
      <c r="N137" s="74"/>
      <c r="O137" s="67">
        <f>O140+O142+O144+O146+O148</f>
        <v>1095000000</v>
      </c>
      <c r="P137" s="115" t="s">
        <v>92</v>
      </c>
      <c r="Q137" s="19"/>
      <c r="R137" s="6"/>
      <c r="S137" s="6"/>
      <c r="T137" s="6"/>
      <c r="U137" s="6"/>
      <c r="V137" s="6"/>
      <c r="W137" s="6"/>
    </row>
    <row r="138" spans="1:23" s="7" customFormat="1" ht="90.75" customHeight="1" x14ac:dyDescent="0.25">
      <c r="A138" s="12"/>
      <c r="B138" s="12"/>
      <c r="C138" s="12"/>
      <c r="D138" s="12"/>
      <c r="E138" s="173"/>
      <c r="F138" s="160"/>
      <c r="G138" s="50" t="s">
        <v>187</v>
      </c>
      <c r="H138" s="13" t="s">
        <v>28</v>
      </c>
      <c r="I138" s="11"/>
      <c r="J138" s="13">
        <v>100</v>
      </c>
      <c r="K138" s="11"/>
      <c r="L138" s="13"/>
      <c r="M138" s="11"/>
      <c r="N138" s="13">
        <v>100</v>
      </c>
      <c r="O138" s="11"/>
      <c r="P138" s="163"/>
      <c r="Q138" s="160"/>
      <c r="R138" s="6"/>
      <c r="S138" s="6"/>
      <c r="T138" s="6"/>
      <c r="U138" s="6"/>
      <c r="V138" s="6"/>
      <c r="W138" s="6"/>
    </row>
    <row r="139" spans="1:23" s="7" customFormat="1" ht="90.75" customHeight="1" x14ac:dyDescent="0.25">
      <c r="A139" s="12"/>
      <c r="B139" s="12"/>
      <c r="C139" s="12"/>
      <c r="D139" s="12"/>
      <c r="E139" s="174"/>
      <c r="F139" s="162"/>
      <c r="G139" s="50" t="s">
        <v>188</v>
      </c>
      <c r="H139" s="13" t="s">
        <v>28</v>
      </c>
      <c r="I139" s="11"/>
      <c r="J139" s="13">
        <v>100</v>
      </c>
      <c r="K139" s="11"/>
      <c r="L139" s="13"/>
      <c r="M139" s="11"/>
      <c r="N139" s="10"/>
      <c r="O139" s="11"/>
      <c r="P139" s="164"/>
      <c r="Q139" s="161"/>
      <c r="R139" s="6"/>
      <c r="S139" s="6"/>
      <c r="T139" s="6"/>
      <c r="U139" s="6"/>
      <c r="V139" s="6"/>
      <c r="W139" s="6"/>
    </row>
    <row r="140" spans="1:23" s="7" customFormat="1" ht="68.25" customHeight="1" x14ac:dyDescent="0.25">
      <c r="A140" s="12"/>
      <c r="B140" s="12"/>
      <c r="C140" s="12"/>
      <c r="D140" s="12"/>
      <c r="E140" s="32" t="s">
        <v>189</v>
      </c>
      <c r="F140" s="56" t="s">
        <v>190</v>
      </c>
      <c r="G140" s="56"/>
      <c r="H140" s="63"/>
      <c r="I140" s="32" t="s">
        <v>44</v>
      </c>
      <c r="J140" s="63"/>
      <c r="K140" s="35">
        <v>250000000</v>
      </c>
      <c r="L140" s="102" t="s">
        <v>106</v>
      </c>
      <c r="M140" s="35"/>
      <c r="N140" s="66"/>
      <c r="O140" s="35">
        <v>275000000</v>
      </c>
      <c r="P140" s="164"/>
      <c r="Q140" s="161"/>
      <c r="R140" s="6"/>
      <c r="S140" s="6"/>
      <c r="T140" s="6"/>
      <c r="U140" s="6"/>
      <c r="V140" s="6"/>
      <c r="W140" s="6"/>
    </row>
    <row r="141" spans="1:23" s="7" customFormat="1" ht="40.5" customHeight="1" x14ac:dyDescent="0.25">
      <c r="A141" s="12"/>
      <c r="B141" s="12"/>
      <c r="C141" s="12"/>
      <c r="D141" s="12"/>
      <c r="E141" s="123"/>
      <c r="F141" s="122"/>
      <c r="G141" s="50" t="s">
        <v>191</v>
      </c>
      <c r="H141" s="13" t="s">
        <v>45</v>
      </c>
      <c r="I141" s="11"/>
      <c r="J141" s="13">
        <v>2</v>
      </c>
      <c r="K141" s="11"/>
      <c r="L141" s="13"/>
      <c r="M141" s="11"/>
      <c r="N141" s="10"/>
      <c r="O141" s="11"/>
      <c r="P141" s="164"/>
      <c r="Q141" s="161"/>
      <c r="R141" s="6"/>
      <c r="S141" s="6"/>
      <c r="T141" s="6"/>
      <c r="U141" s="6"/>
      <c r="V141" s="6"/>
      <c r="W141" s="6"/>
    </row>
    <row r="142" spans="1:23" s="7" customFormat="1" ht="61.5" customHeight="1" x14ac:dyDescent="0.25">
      <c r="A142" s="12"/>
      <c r="B142" s="12"/>
      <c r="C142" s="12"/>
      <c r="D142" s="12"/>
      <c r="E142" s="32" t="s">
        <v>193</v>
      </c>
      <c r="F142" s="56" t="s">
        <v>192</v>
      </c>
      <c r="G142" s="56"/>
      <c r="H142" s="63"/>
      <c r="I142" s="32" t="s">
        <v>44</v>
      </c>
      <c r="J142" s="63"/>
      <c r="K142" s="35">
        <v>150000000</v>
      </c>
      <c r="L142" s="102" t="s">
        <v>106</v>
      </c>
      <c r="M142" s="35"/>
      <c r="N142" s="66"/>
      <c r="O142" s="35">
        <v>175000000</v>
      </c>
      <c r="P142" s="164"/>
      <c r="Q142" s="161"/>
      <c r="R142" s="6"/>
      <c r="S142" s="6"/>
      <c r="T142" s="6"/>
      <c r="U142" s="6"/>
      <c r="V142" s="6"/>
      <c r="W142" s="6"/>
    </row>
    <row r="143" spans="1:23" s="7" customFormat="1" ht="36.950000000000003" customHeight="1" x14ac:dyDescent="0.25">
      <c r="A143" s="12"/>
      <c r="B143" s="12"/>
      <c r="C143" s="12"/>
      <c r="D143" s="12"/>
      <c r="E143" s="123"/>
      <c r="F143" s="122"/>
      <c r="G143" s="50" t="s">
        <v>194</v>
      </c>
      <c r="H143" s="13" t="s">
        <v>45</v>
      </c>
      <c r="I143" s="11"/>
      <c r="J143" s="13">
        <v>2</v>
      </c>
      <c r="K143" s="11"/>
      <c r="L143" s="13"/>
      <c r="M143" s="11"/>
      <c r="N143" s="10"/>
      <c r="O143" s="11"/>
      <c r="P143" s="164"/>
      <c r="Q143" s="161"/>
      <c r="R143" s="6"/>
      <c r="S143" s="6"/>
      <c r="T143" s="6"/>
      <c r="U143" s="6"/>
      <c r="V143" s="6"/>
      <c r="W143" s="6"/>
    </row>
    <row r="144" spans="1:23" s="7" customFormat="1" ht="61.5" customHeight="1" x14ac:dyDescent="0.25">
      <c r="A144" s="12"/>
      <c r="B144" s="12"/>
      <c r="C144" s="12"/>
      <c r="D144" s="12"/>
      <c r="E144" s="32" t="s">
        <v>195</v>
      </c>
      <c r="F144" s="56" t="s">
        <v>196</v>
      </c>
      <c r="G144" s="56"/>
      <c r="H144" s="63"/>
      <c r="I144" s="32" t="s">
        <v>44</v>
      </c>
      <c r="J144" s="63"/>
      <c r="K144" s="35">
        <v>80000000</v>
      </c>
      <c r="L144" s="102" t="s">
        <v>106</v>
      </c>
      <c r="M144" s="35"/>
      <c r="N144" s="66"/>
      <c r="O144" s="35">
        <v>95000000</v>
      </c>
      <c r="P144" s="164"/>
      <c r="Q144" s="161"/>
      <c r="R144" s="6"/>
      <c r="S144" s="6"/>
      <c r="T144" s="6"/>
      <c r="U144" s="6"/>
      <c r="V144" s="6"/>
      <c r="W144" s="6"/>
    </row>
    <row r="145" spans="1:23" s="7" customFormat="1" ht="101.25" customHeight="1" x14ac:dyDescent="0.25">
      <c r="A145" s="12"/>
      <c r="B145" s="12"/>
      <c r="C145" s="12"/>
      <c r="D145" s="12"/>
      <c r="E145" s="123"/>
      <c r="F145" s="122"/>
      <c r="G145" s="50" t="s">
        <v>200</v>
      </c>
      <c r="H145" s="13" t="s">
        <v>45</v>
      </c>
      <c r="I145" s="11"/>
      <c r="J145" s="13">
        <v>4</v>
      </c>
      <c r="K145" s="11"/>
      <c r="L145" s="13"/>
      <c r="M145" s="11"/>
      <c r="N145" s="10"/>
      <c r="O145" s="11"/>
      <c r="P145" s="164"/>
      <c r="Q145" s="161"/>
      <c r="R145" s="6"/>
      <c r="S145" s="6"/>
      <c r="T145" s="6"/>
      <c r="U145" s="6"/>
      <c r="V145" s="6"/>
      <c r="W145" s="6"/>
    </row>
    <row r="146" spans="1:23" s="7" customFormat="1" ht="99.75" customHeight="1" x14ac:dyDescent="0.25">
      <c r="A146" s="12"/>
      <c r="B146" s="12"/>
      <c r="C146" s="12"/>
      <c r="D146" s="12"/>
      <c r="E146" s="32" t="s">
        <v>198</v>
      </c>
      <c r="F146" s="56" t="s">
        <v>197</v>
      </c>
      <c r="G146" s="56"/>
      <c r="H146" s="63"/>
      <c r="I146" s="32" t="s">
        <v>44</v>
      </c>
      <c r="J146" s="63"/>
      <c r="K146" s="35">
        <v>250000000</v>
      </c>
      <c r="L146" s="102" t="s">
        <v>106</v>
      </c>
      <c r="M146" s="35"/>
      <c r="N146" s="66"/>
      <c r="O146" s="35">
        <v>350000000</v>
      </c>
      <c r="P146" s="164"/>
      <c r="Q146" s="161"/>
      <c r="R146" s="6"/>
      <c r="S146" s="6"/>
      <c r="T146" s="6"/>
      <c r="U146" s="6"/>
      <c r="V146" s="6"/>
      <c r="W146" s="6"/>
    </row>
    <row r="147" spans="1:23" s="7" customFormat="1" ht="50.25" customHeight="1" x14ac:dyDescent="0.25">
      <c r="A147" s="12"/>
      <c r="B147" s="12"/>
      <c r="C147" s="12"/>
      <c r="D147" s="12"/>
      <c r="E147" s="111"/>
      <c r="F147" s="142"/>
      <c r="G147" s="50" t="s">
        <v>199</v>
      </c>
      <c r="H147" s="13" t="s">
        <v>45</v>
      </c>
      <c r="I147" s="11"/>
      <c r="J147" s="13">
        <v>3</v>
      </c>
      <c r="K147" s="143"/>
      <c r="L147" s="144"/>
      <c r="M147" s="143"/>
      <c r="N147" s="145"/>
      <c r="O147" s="143"/>
      <c r="P147" s="164"/>
      <c r="Q147" s="161"/>
      <c r="R147" s="6"/>
      <c r="S147" s="6"/>
      <c r="T147" s="6"/>
      <c r="U147" s="6"/>
      <c r="V147" s="6"/>
      <c r="W147" s="6"/>
    </row>
    <row r="148" spans="1:23" s="7" customFormat="1" ht="69" customHeight="1" x14ac:dyDescent="0.25">
      <c r="A148" s="12"/>
      <c r="B148" s="12"/>
      <c r="C148" s="12"/>
      <c r="D148" s="12"/>
      <c r="E148" s="32" t="s">
        <v>208</v>
      </c>
      <c r="F148" s="56" t="s">
        <v>207</v>
      </c>
      <c r="G148" s="56"/>
      <c r="H148" s="63"/>
      <c r="I148" s="32" t="s">
        <v>44</v>
      </c>
      <c r="J148" s="63"/>
      <c r="K148" s="35">
        <v>180000000</v>
      </c>
      <c r="L148" s="102" t="s">
        <v>106</v>
      </c>
      <c r="M148" s="35"/>
      <c r="N148" s="66"/>
      <c r="O148" s="35">
        <v>200000000</v>
      </c>
      <c r="P148" s="164"/>
      <c r="Q148" s="161"/>
      <c r="R148" s="6"/>
      <c r="S148" s="6"/>
      <c r="T148" s="6"/>
      <c r="U148" s="6"/>
      <c r="V148" s="6"/>
      <c r="W148" s="6"/>
    </row>
    <row r="149" spans="1:23" s="7" customFormat="1" ht="39.950000000000003" customHeight="1" x14ac:dyDescent="0.25">
      <c r="A149" s="14"/>
      <c r="B149" s="14"/>
      <c r="C149" s="14"/>
      <c r="D149" s="14"/>
      <c r="E149" s="111"/>
      <c r="F149" s="142"/>
      <c r="G149" s="50" t="s">
        <v>209</v>
      </c>
      <c r="H149" s="13" t="s">
        <v>45</v>
      </c>
      <c r="I149" s="11"/>
      <c r="J149" s="13">
        <v>1</v>
      </c>
      <c r="K149" s="143"/>
      <c r="L149" s="144"/>
      <c r="M149" s="143"/>
      <c r="N149" s="145"/>
      <c r="O149" s="143"/>
      <c r="P149" s="165"/>
      <c r="Q149" s="162"/>
      <c r="R149" s="6"/>
      <c r="S149" s="6"/>
      <c r="T149" s="6"/>
      <c r="U149" s="6"/>
      <c r="V149" s="6"/>
      <c r="W149" s="6"/>
    </row>
    <row r="150" spans="1:23" ht="9.6" customHeight="1" x14ac:dyDescent="0.25"/>
    <row r="151" spans="1:23" x14ac:dyDescent="0.25">
      <c r="N151" s="170" t="s">
        <v>221</v>
      </c>
      <c r="O151" s="170"/>
      <c r="P151" s="170"/>
    </row>
    <row r="152" spans="1:23" x14ac:dyDescent="0.25">
      <c r="N152" s="170" t="s">
        <v>219</v>
      </c>
      <c r="O152" s="170"/>
      <c r="P152" s="170"/>
    </row>
    <row r="153" spans="1:23" x14ac:dyDescent="0.25">
      <c r="N153" s="119"/>
      <c r="O153" s="119"/>
      <c r="P153" s="119"/>
    </row>
    <row r="154" spans="1:23" x14ac:dyDescent="0.25">
      <c r="N154" s="120"/>
      <c r="O154" s="119"/>
      <c r="P154" s="131"/>
    </row>
    <row r="155" spans="1:23" x14ac:dyDescent="0.25">
      <c r="N155" s="169" t="s">
        <v>222</v>
      </c>
      <c r="O155" s="169"/>
      <c r="P155" s="169"/>
    </row>
    <row r="156" spans="1:23" x14ac:dyDescent="0.25">
      <c r="N156" s="170" t="s">
        <v>223</v>
      </c>
      <c r="O156" s="170"/>
      <c r="P156" s="170"/>
    </row>
  </sheetData>
  <mergeCells count="95">
    <mergeCell ref="A1:Q1"/>
    <mergeCell ref="A2:Q2"/>
    <mergeCell ref="A4:A5"/>
    <mergeCell ref="B4:C4"/>
    <mergeCell ref="E4:E5"/>
    <mergeCell ref="H4:H5"/>
    <mergeCell ref="I4:L4"/>
    <mergeCell ref="M4:M5"/>
    <mergeCell ref="N4:O4"/>
    <mergeCell ref="P4:Q5"/>
    <mergeCell ref="P6:Q6"/>
    <mergeCell ref="A7:D7"/>
    <mergeCell ref="P8:Q8"/>
    <mergeCell ref="B9:C9"/>
    <mergeCell ref="P9:P13"/>
    <mergeCell ref="Q9:Q13"/>
    <mergeCell ref="C10:C13"/>
    <mergeCell ref="P25:P29"/>
    <mergeCell ref="Q25:Q29"/>
    <mergeCell ref="E26:E29"/>
    <mergeCell ref="F26:F29"/>
    <mergeCell ref="Q30:Q32"/>
    <mergeCell ref="E31:E32"/>
    <mergeCell ref="F31:F32"/>
    <mergeCell ref="P14:P20"/>
    <mergeCell ref="Q14:Q15"/>
    <mergeCell ref="Q16:Q20"/>
    <mergeCell ref="E23:E24"/>
    <mergeCell ref="F23:F24"/>
    <mergeCell ref="P33:P36"/>
    <mergeCell ref="Q33:Q36"/>
    <mergeCell ref="P41:P44"/>
    <mergeCell ref="Q41:Q44"/>
    <mergeCell ref="E42:E44"/>
    <mergeCell ref="F42:F44"/>
    <mergeCell ref="P37:P40"/>
    <mergeCell ref="Q37:Q40"/>
    <mergeCell ref="E38:E40"/>
    <mergeCell ref="F38:F40"/>
    <mergeCell ref="P45:P46"/>
    <mergeCell ref="Q45:Q46"/>
    <mergeCell ref="P47:Q47"/>
    <mergeCell ref="B48:C48"/>
    <mergeCell ref="C49:C51"/>
    <mergeCell ref="P48:P51"/>
    <mergeCell ref="Q48:Q51"/>
    <mergeCell ref="P52:P73"/>
    <mergeCell ref="Q52:Q56"/>
    <mergeCell ref="Q57:Q68"/>
    <mergeCell ref="E58:E64"/>
    <mergeCell ref="F58:F64"/>
    <mergeCell ref="E66:E68"/>
    <mergeCell ref="F66:F68"/>
    <mergeCell ref="Q69:Q71"/>
    <mergeCell ref="E70:E71"/>
    <mergeCell ref="F70:F71"/>
    <mergeCell ref="Q72:Q77"/>
    <mergeCell ref="E73:E77"/>
    <mergeCell ref="F73:F77"/>
    <mergeCell ref="F91:F93"/>
    <mergeCell ref="P94:Q94"/>
    <mergeCell ref="E100:E109"/>
    <mergeCell ref="F100:F109"/>
    <mergeCell ref="E130:E131"/>
    <mergeCell ref="F130:F131"/>
    <mergeCell ref="P78:P93"/>
    <mergeCell ref="Q78:Q81"/>
    <mergeCell ref="Q82:Q84"/>
    <mergeCell ref="E83:E84"/>
    <mergeCell ref="F83:F84"/>
    <mergeCell ref="Q85:Q89"/>
    <mergeCell ref="E86:E89"/>
    <mergeCell ref="F86:F89"/>
    <mergeCell ref="Q90:Q93"/>
    <mergeCell ref="E91:E93"/>
    <mergeCell ref="F120:F121"/>
    <mergeCell ref="E120:E121"/>
    <mergeCell ref="F111:F114"/>
    <mergeCell ref="E111:E114"/>
    <mergeCell ref="F125:F126"/>
    <mergeCell ref="E125:E126"/>
    <mergeCell ref="N155:P155"/>
    <mergeCell ref="N156:P156"/>
    <mergeCell ref="F133:F134"/>
    <mergeCell ref="E133:E134"/>
    <mergeCell ref="F138:F139"/>
    <mergeCell ref="E138:E139"/>
    <mergeCell ref="N152:P152"/>
    <mergeCell ref="N151:P151"/>
    <mergeCell ref="P138:P149"/>
    <mergeCell ref="Q138:Q149"/>
    <mergeCell ref="Q133:Q136"/>
    <mergeCell ref="P133:P136"/>
    <mergeCell ref="Q96:Q131"/>
    <mergeCell ref="P96:P131"/>
  </mergeCells>
  <pageMargins left="0.39370078740157483" right="0.39370078740157483" top="0.39370078740157483" bottom="0.39370078740157483" header="0.31496062992125984" footer="0.31496062992125984"/>
  <pageSetup paperSize="5" scale="78" fitToHeight="0" orientation="landscape" horizontalDpi="300" verticalDpi="300" r:id="rId1"/>
  <rowBreaks count="12" manualBreakCount="12">
    <brk id="15" max="18" man="1"/>
    <brk id="26" max="16383" man="1"/>
    <brk id="37" max="16383" man="1"/>
    <brk id="49" max="16383" man="1"/>
    <brk id="59" max="16383" man="1"/>
    <brk id="67" max="18" man="1"/>
    <brk id="77" max="16383" man="1"/>
    <brk id="91" max="16383" man="1"/>
    <brk id="102" max="16383" man="1"/>
    <brk id="117" max="16383" man="1"/>
    <brk id="131" max="16383" man="1"/>
    <brk id="1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RENJA 2019 OK</vt:lpstr>
      <vt:lpstr>'RENJA 2019 OK'!Print_Area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</dc:creator>
  <cp:lastModifiedBy>ESA</cp:lastModifiedBy>
  <cp:lastPrinted>2019-09-02T02:39:38Z</cp:lastPrinted>
  <dcterms:created xsi:type="dcterms:W3CDTF">2018-04-16T04:43:23Z</dcterms:created>
  <dcterms:modified xsi:type="dcterms:W3CDTF">2019-09-02T02:45:50Z</dcterms:modified>
</cp:coreProperties>
</file>