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425"/>
  </bookViews>
  <sheets>
    <sheet name="LEMBAR HASIL VERIFIKASI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O55" i="4" l="1"/>
  <c r="P47" i="4"/>
  <c r="P14" i="4"/>
  <c r="P35" i="4"/>
  <c r="P52" i="4"/>
  <c r="P55" i="4" l="1"/>
  <c r="Q55" i="4" s="1"/>
  <c r="P42" i="4"/>
  <c r="Q54" i="4" l="1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</calcChain>
</file>

<file path=xl/sharedStrings.xml><?xml version="1.0" encoding="utf-8"?>
<sst xmlns="http://schemas.openxmlformats.org/spreadsheetml/2006/main" count="623" uniqueCount="182">
  <si>
    <t>RENCANA PROGRAM DAN KEGIATAN PADA PERUBAHAN RENJA PERANGKAT DAERAH TAHUN 2018</t>
  </si>
  <si>
    <t>KOTA SERANG</t>
  </si>
  <si>
    <t>Kode</t>
  </si>
  <si>
    <t>Urusan/Bidang Urusan Pemerintahan Daerah dan Program/Kegiatan</t>
  </si>
  <si>
    <t>Rencana Tahun 2018 (tahun berjalan)</t>
  </si>
  <si>
    <t>Prakiraan Maju</t>
  </si>
  <si>
    <t>SKPD Penanggung- jawab</t>
  </si>
  <si>
    <t>Indikator Kinerja</t>
  </si>
  <si>
    <t>Tahun 2019</t>
  </si>
  <si>
    <t>Jenis</t>
  </si>
  <si>
    <t>Program/Kegiatan</t>
  </si>
  <si>
    <t>Kelompok Sasaran</t>
  </si>
  <si>
    <t>Lokasi</t>
  </si>
  <si>
    <t>Target Capaian Kinerja</t>
  </si>
  <si>
    <t>Pagu Indikatif</t>
  </si>
  <si>
    <t>Sumber Dana</t>
  </si>
  <si>
    <t>Pagu</t>
  </si>
  <si>
    <t>Keg</t>
  </si>
  <si>
    <t>Jumlah Perubahan (+/-)</t>
  </si>
  <si>
    <t>Sebelum perubahan</t>
  </si>
  <si>
    <t>Sesudah perubahan</t>
  </si>
  <si>
    <t>a/b/c</t>
  </si>
  <si>
    <t>1/2/3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</si>
  <si>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</si>
  <si>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</si>
  <si>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</si>
  <si>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</si>
  <si>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</si>
  <si>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</si>
  <si>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</si>
  <si>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</si>
  <si>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</si>
  <si>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</si>
  <si>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</si>
  <si>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</si>
  <si>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(13)= 12-11</t>
  </si>
  <si>
    <t>14</t>
  </si>
  <si>
    <t>15</t>
  </si>
  <si>
    <t>16</t>
  </si>
  <si>
    <t>17</t>
  </si>
  <si>
    <t>18</t>
  </si>
  <si>
    <t>19</t>
  </si>
  <si>
    <t>Non Urusan</t>
  </si>
  <si>
    <t>5001.01</t>
  </si>
  <si>
    <t>PROGRAM PELAYANAN ADMINISTRASI PERKANTORAN</t>
  </si>
  <si>
    <t>001</t>
  </si>
  <si>
    <t>002</t>
  </si>
  <si>
    <t>008</t>
  </si>
  <si>
    <t>010</t>
  </si>
  <si>
    <t>011</t>
  </si>
  <si>
    <t>015</t>
  </si>
  <si>
    <t>017</t>
  </si>
  <si>
    <t>018</t>
  </si>
  <si>
    <t>019</t>
  </si>
  <si>
    <t>020</t>
  </si>
  <si>
    <t>Penyediaan Jasa Surat Menyurat</t>
  </si>
  <si>
    <t>Penyediaan Jasa Komunikasi, Sumber Daya Air dan Listrik</t>
  </si>
  <si>
    <t>Penyediaan Jasa Kebersihan Kantor</t>
  </si>
  <si>
    <t>Penyediaan Alat Tulis Kantor</t>
  </si>
  <si>
    <t>Penyediaan Barang Cetakan dan Penggandaan</t>
  </si>
  <si>
    <t>Penyediaan Bahan Bacaan dan Peraturan Perundang-Undangan</t>
  </si>
  <si>
    <t>Penyediaan Makanan dan Minuman</t>
  </si>
  <si>
    <t>Rapat-Rapat Kordinasi dan Konsultasi ke Luar Daerah</t>
  </si>
  <si>
    <t>Rapat-rapat koordinasi dan konsultasi dalam daerah</t>
  </si>
  <si>
    <t>Penyediaan Jasa Pengamanan Lingkungan Kantor</t>
  </si>
  <si>
    <t>5001.02</t>
  </si>
  <si>
    <t>PROGRAM PENINGKATAN SARANA DAN PRASARANA APARATUR</t>
  </si>
  <si>
    <t>009</t>
  </si>
  <si>
    <t>022</t>
  </si>
  <si>
    <t>024</t>
  </si>
  <si>
    <t>026</t>
  </si>
  <si>
    <t>Pengadaan Peralatan Gedung Kantor</t>
  </si>
  <si>
    <t>Pengadaan Rumah Dinas/Gedung Kantor</t>
  </si>
  <si>
    <t>Pemeliharaan Rutin/Berkala Gedung Kantor</t>
  </si>
  <si>
    <t>Pemeliharaan Rutin/Berkala Kendaraan Dinas/Operasional</t>
  </si>
  <si>
    <t>Pemeliharaan Rutin/Berkala Perlengkapan Gedung Kantor</t>
  </si>
  <si>
    <t>5001.03</t>
  </si>
  <si>
    <t>PROGRAM PENINGKATAN DISIPLIN APARATUR</t>
  </si>
  <si>
    <t>Pengadaan Pakaian Dinas Beserta Perlengkapannya</t>
  </si>
  <si>
    <t>5001.05</t>
  </si>
  <si>
    <t>PROGRAM PENINGKATAN KAPASITAS SUMBER DAYA APARATUR</t>
  </si>
  <si>
    <t>003</t>
  </si>
  <si>
    <t>Bimbingan Teknis Implementasi Peraturan Perundang-Undangan</t>
  </si>
  <si>
    <t>5001.06</t>
  </si>
  <si>
    <t>PROGRAM PENINGKATAN PENGEMBANGAN SISTEM PELAPORAN CAPAIAN KINERJA DAN KEUANGAN</t>
  </si>
  <si>
    <t>007</t>
  </si>
  <si>
    <t>012</t>
  </si>
  <si>
    <t>Penyusunan Laporan Capaian Kinerja dan Ikhtisar Realisasi Kinerja SKPD</t>
  </si>
  <si>
    <t>Penyusunan Laporan Keuangan Semesteran</t>
  </si>
  <si>
    <t>Penyusunan Rencana Kerja dan Anggaran SKPD</t>
  </si>
  <si>
    <t>Penyediaan Data, Dokumentasi, Informatika dan Komunikasi SKPD</t>
  </si>
  <si>
    <t>Penyusunan Rencana Strategis SKPD</t>
  </si>
  <si>
    <t>Pengelolaan Barang Milik Daerah</t>
  </si>
  <si>
    <t>5001.17</t>
  </si>
  <si>
    <t>PROGRAM PENGEMBANGAN WAWASAN KEBANGSAAN</t>
  </si>
  <si>
    <t>004</t>
  </si>
  <si>
    <t>Peningkatan toleransi dan kerukunan dalam kehidupan beragama</t>
  </si>
  <si>
    <t>Peningkatan rasa solidaritas dan ikatan sosial dikalangan masyarakat</t>
  </si>
  <si>
    <t>Peningkatan kesadaran masyarakat akan nilai-nilai luhur bangsa</t>
  </si>
  <si>
    <t>Fasilitasi Pencegahan Penyalahgunaan Narkotika</t>
  </si>
  <si>
    <t>5001.21</t>
  </si>
  <si>
    <t>PROGRAM PENDIDIKAN POLITIK MASYARAKAT</t>
  </si>
  <si>
    <t>005</t>
  </si>
  <si>
    <t>006</t>
  </si>
  <si>
    <t>Penyuluhan kepada masyarakat</t>
  </si>
  <si>
    <t>Koordinasi Forum-forum Diskusi Politk</t>
  </si>
  <si>
    <t>Monitoring, evaluasi dan pelaporan</t>
  </si>
  <si>
    <t>Pendataan Ormas, LSM dan Parpol</t>
  </si>
  <si>
    <t>5001.23</t>
  </si>
  <si>
    <t>FASILITASI KEWASPADAAN NASIONAL DI DAERAH</t>
  </si>
  <si>
    <t>Pemantapan Tim Bakorinda</t>
  </si>
  <si>
    <t>Fasilitasi Kewaspadaan Dini Dan Penanganan Konflik</t>
  </si>
  <si>
    <t>Kota Serang</t>
  </si>
  <si>
    <t>Luar Kota Serang</t>
  </si>
  <si>
    <t>Kota Serang dan Luar Kota Serang</t>
  </si>
  <si>
    <t>Kantor Kesbangpol</t>
  </si>
  <si>
    <t>Anggota FKUB dan FPK</t>
  </si>
  <si>
    <t>Masyarakat</t>
  </si>
  <si>
    <t>Masyarakat, Parpol dan Ormas</t>
  </si>
  <si>
    <t>Parpol dan Ormas</t>
  </si>
  <si>
    <t xml:space="preserve">Tim Vervikasi </t>
  </si>
  <si>
    <t>Ormas</t>
  </si>
  <si>
    <t>Anggota TIM Kominda, SIPora dan Konflik Sosial</t>
  </si>
  <si>
    <t>Anggota FKDM dan Masyarakat</t>
  </si>
  <si>
    <t>APBD Kota</t>
  </si>
  <si>
    <t>12 Bulan</t>
  </si>
  <si>
    <t>12 Stel</t>
  </si>
  <si>
    <t>1 Kegiatan</t>
  </si>
  <si>
    <t>5 Laporan</t>
  </si>
  <si>
    <t>1 Laporan</t>
  </si>
  <si>
    <t>1 LAporan</t>
  </si>
  <si>
    <t>4 Laporan</t>
  </si>
  <si>
    <t>8 Kegiatan</t>
  </si>
  <si>
    <t>6 Kegiatan</t>
  </si>
  <si>
    <t>4 Kegiatan</t>
  </si>
  <si>
    <t>2 Kegiata</t>
  </si>
  <si>
    <t>1 Dokumen</t>
  </si>
  <si>
    <t>15 Kegiatan</t>
  </si>
  <si>
    <t>JUMLAH</t>
  </si>
  <si>
    <t>Kesbangpol</t>
  </si>
  <si>
    <t>a</t>
  </si>
  <si>
    <t xml:space="preserve">Terpenuhinya kebutuhan Kantor </t>
  </si>
  <si>
    <t xml:space="preserve">Tersedianya Materai </t>
  </si>
  <si>
    <t xml:space="preserve">Tersedianya Jasa Telepon,Internet dan Listrik </t>
  </si>
  <si>
    <t xml:space="preserve">Tersedianya Peralatan Kebersihan, Peralatan Dapur dan Petugas Kebersihan </t>
  </si>
  <si>
    <t xml:space="preserve">Tersedianya Alat Tulis kantor </t>
  </si>
  <si>
    <t>Tersedianya  Barang Cetakan dan Pengadaan</t>
  </si>
  <si>
    <t xml:space="preserve">Tersedianya Koran Harian dan Majalah Bulanan </t>
  </si>
  <si>
    <t xml:space="preserve">Tersedianya Makanan dan Minuman Harian  Rapat </t>
  </si>
  <si>
    <t xml:space="preserve">Terpenuhinya Rapat-rapat  Koordinasi dan Konsultasi ke luar daerah </t>
  </si>
  <si>
    <t xml:space="preserve">Terpenuhinya Undangan dan rapat – rapat dalam daerah </t>
  </si>
  <si>
    <t xml:space="preserve">Tersedianya Pengamanan Kantor </t>
  </si>
  <si>
    <t>Terpenuhinya sarana Prasarana Kantor</t>
  </si>
  <si>
    <t>Tersedianya Laptop,Komputer dan Printer</t>
  </si>
  <si>
    <t xml:space="preserve">Tersedianya Gedung Kantor ( sewa) </t>
  </si>
  <si>
    <t xml:space="preserve">Tersedianya Pemeliharan Gedung Kantor </t>
  </si>
  <si>
    <t xml:space="preserve">Terrawatnya kendaran oprasonal Dinas </t>
  </si>
  <si>
    <t xml:space="preserve">Terrawatnya peralatan  kantor </t>
  </si>
  <si>
    <t xml:space="preserve">Terciptanya Keseragaman pakaian </t>
  </si>
  <si>
    <t xml:space="preserve">Tersedianya Pakaian Dinas harian </t>
  </si>
  <si>
    <t xml:space="preserve">Terciptanya pegawaia yang berwasan dan berpengetahuan </t>
  </si>
  <si>
    <t xml:space="preserve">Terlaksanaya Sosilisasi Perundang -undangan </t>
  </si>
  <si>
    <t>Terdokumentasikannya kegitan dan  pelaporan pelaporan</t>
  </si>
  <si>
    <t xml:space="preserve">Terlaksananya Penyusunan Laporan-laporan Kinerja OPD ( LKPJ, LRA,   Lap Keungan Akhir tahun , LK iP , PK, LPPD, PA, Oprator SPKD  dan Evaluasi Tri wulan ) </t>
  </si>
  <si>
    <t xml:space="preserve">Terdokumentasikannya Renja  ( RKA dan DPA murni dan Perubahan )  </t>
  </si>
  <si>
    <t>Terdokumennya Barang Milik Daerah</t>
  </si>
  <si>
    <t>Tersusunnya Rensta SKPD</t>
  </si>
  <si>
    <t>Tersusunnya Pelaporan Keuangan Semesteran</t>
  </si>
  <si>
    <t>Tersedianya Informasi Publikasi</t>
  </si>
  <si>
    <t xml:space="preserve">Terbinanya Masyarakat tentang rasa nasionalisme Patriotisme dan kerukunan dalam kehidupan berbangsa dan bernegara </t>
  </si>
  <si>
    <t>Terlasananaya Sosilisasi Kerunan Umat Beragama</t>
  </si>
  <si>
    <t>Terlaksananya Pelatihan Kesadaran Bela Negara</t>
  </si>
  <si>
    <t>Terlaksanany Sosilisasi Wawasan Kebangsaan, dan peringatan hari besar nasional</t>
  </si>
  <si>
    <t>Terlaksanan sosialisasi Narkoba dan Tes Urin bagi Pelajar dan ASN</t>
  </si>
  <si>
    <t xml:space="preserve">Terbinanya Masyarakat dalam Pemahaman tentang politik </t>
  </si>
  <si>
    <t>Sosialisasi pendidikan Politik Terhadap Masyarakat</t>
  </si>
  <si>
    <t xml:space="preserve">Terlaksananya Diskusi Politik </t>
  </si>
  <si>
    <t xml:space="preserve">Terpantawnya tahapan Pilkada Kota Serang </t>
  </si>
  <si>
    <t xml:space="preserve">Terdatanya Jumlah Ormas Kota Serang </t>
  </si>
  <si>
    <t xml:space="preserve">Terpantawnya  ancaman keamanan dan ketertiban yang akan terjadi  di daerah </t>
  </si>
  <si>
    <t xml:space="preserve">Tergalinya Informasi awal Terkait Dengan situasi idiologi, Politik,Ekonomi,Sosial Budya, Pertahanan dan Keamannan (Rapat Koordinasi antar Instasi ) </t>
  </si>
  <si>
    <t xml:space="preserve">Terpantawanya situasi dan kondisi yang akan terjadi konplik  ( hasil  Koordiansi antar Instansi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</si>
</sst>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charset val="1"/>
    </font>
    <font>
      <b/>
      <sz val="12"/>
      <color theme="1"/>
      <name val="Calibri"/>
      <family val="2"/>
      <scheme val="minor"/>
    </font>
    <font>
      <b/>
      <sz val="8"/>
      <color theme="1"/>
      <name val="Bookman Old Style"/>
      <family val="1"/>
    </font>
    <font>
      <b/>
      <sz val="8"/>
      <color theme="1"/>
      <name val="Times New Roman"/>
      <family val="1"/>
    </font>
    <font>
      <b/>
      <sz val="8"/>
      <color theme="1"/>
      <name val="Calibri"/>
      <family val="2"/>
      <charset val="1"/>
      <scheme val="minor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Bookman Old Style"/>
      <family val="1"/>
    </font>
    <font>
      <sz val="8"/>
      <color theme="1"/>
      <name val="Tahoma"/>
      <family val="2"/>
    </font>
    <font>
      <b/>
      <sz val="12"/>
      <color theme="1"/>
      <name val="Times New Roman"/>
      <family val="1"/>
    </font>
    <font>
      <b/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1" fillId="0" borderId="0" xfId="2"/>
    <xf numFmtId="0" fontId="5" fillId="0" borderId="3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top" wrapText="1"/>
    </xf>
    <xf numFmtId="0" fontId="5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0" xfId="2" quotePrefix="1" applyNumberFormat="1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8" fillId="0" borderId="6" xfId="2" applyFont="1" applyBorder="1" applyAlignment="1">
      <alignment vertical="center" wrapText="1"/>
    </xf>
    <xf numFmtId="0" fontId="9" fillId="0" borderId="10" xfId="2" quotePrefix="1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8" fillId="0" borderId="12" xfId="2" applyFont="1" applyBorder="1" applyAlignment="1">
      <alignment vertical="center" wrapText="1"/>
    </xf>
    <xf numFmtId="0" fontId="8" fillId="0" borderId="10" xfId="2" applyFont="1" applyBorder="1" applyAlignment="1">
      <alignment vertical="center" wrapText="1"/>
    </xf>
    <xf numFmtId="0" fontId="8" fillId="0" borderId="11" xfId="2" applyFont="1" applyBorder="1" applyAlignment="1">
      <alignment vertical="center" wrapText="1"/>
    </xf>
    <xf numFmtId="0" fontId="10" fillId="0" borderId="10" xfId="2" applyFont="1" applyBorder="1" applyAlignment="1">
      <alignment vertical="center" wrapText="1"/>
    </xf>
    <xf numFmtId="0" fontId="10" fillId="0" borderId="13" xfId="2" applyFont="1" applyBorder="1" applyAlignment="1">
      <alignment vertical="center" wrapText="1"/>
    </xf>
    <xf numFmtId="0" fontId="10" fillId="0" borderId="10" xfId="2" quotePrefix="1" applyFont="1" applyBorder="1" applyAlignment="1">
      <alignment vertical="center" wrapText="1"/>
    </xf>
    <xf numFmtId="0" fontId="11" fillId="0" borderId="10" xfId="2" applyFont="1" applyBorder="1" applyAlignment="1">
      <alignment vertical="center" wrapText="1"/>
    </xf>
    <xf numFmtId="0" fontId="12" fillId="0" borderId="10" xfId="2" applyFont="1" applyBorder="1" applyAlignment="1">
      <alignment vertical="center" wrapText="1"/>
    </xf>
    <xf numFmtId="3" fontId="10" fillId="0" borderId="10" xfId="2" applyNumberFormat="1" applyFont="1" applyBorder="1" applyAlignment="1">
      <alignment vertical="center" wrapText="1"/>
    </xf>
    <xf numFmtId="0" fontId="10" fillId="0" borderId="9" xfId="2" applyFont="1" applyBorder="1" applyAlignment="1">
      <alignment vertical="center" wrapText="1"/>
    </xf>
    <xf numFmtId="0" fontId="10" fillId="0" borderId="14" xfId="2" applyFont="1" applyBorder="1" applyAlignment="1">
      <alignment vertical="center" wrapText="1"/>
    </xf>
    <xf numFmtId="37" fontId="12" fillId="0" borderId="10" xfId="2" applyNumberFormat="1" applyFont="1" applyBorder="1" applyAlignment="1">
      <alignment vertical="center" wrapText="1"/>
    </xf>
    <xf numFmtId="37" fontId="10" fillId="0" borderId="10" xfId="2" applyNumberFormat="1" applyFont="1" applyBorder="1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2" fillId="0" borderId="16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5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9" fillId="0" borderId="8" xfId="2" quotePrefix="1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1181100</xdr:colOff>
      <xdr:row>57</xdr:row>
      <xdr:rowOff>15875</xdr:rowOff>
    </xdr:from>
    <xdr:to>
      <xdr:col>21</xdr:col>
      <xdr:colOff>257175</xdr:colOff>
      <xdr:row>64</xdr:row>
      <xdr:rowOff>38100</xdr:rowOff>
    </xdr:to>
    <xdr:sp macro="" textlink="">
      <xdr:nvSpPr>
        <xdr:cNvPr id="3" name="TextBox 2"/>
        <xdr:cNvSpPr txBox="1"/>
      </xdr:nvSpPr>
      <xdr:spPr>
        <a:xfrm>
          <a:off x="13830300" y="5273675"/>
          <a:ext cx="3514725" cy="1355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d-ID" sz="1100"/>
            <a:t>Serang,</a:t>
          </a:r>
          <a:r>
            <a:rPr lang="id-ID" sz="1100" baseline="0"/>
            <a:t>  10 Juli 2018</a:t>
          </a:r>
          <a:endParaRPr lang="id-ID" sz="1100"/>
        </a:p>
        <a:p>
          <a:pPr algn="ctr"/>
          <a:r>
            <a:rPr lang="id-ID" sz="1100"/>
            <a:t>KEPALA </a:t>
          </a:r>
        </a:p>
        <a:p>
          <a:pPr algn="ctr"/>
          <a:endParaRPr lang="id-ID" sz="1100"/>
        </a:p>
        <a:p>
          <a:pPr algn="ctr"/>
          <a:endParaRPr lang="id-ID" sz="1100"/>
        </a:p>
        <a:p>
          <a:pPr algn="ctr"/>
          <a:endParaRPr lang="id-ID" sz="1100"/>
        </a:p>
        <a:p>
          <a:pPr algn="ctr"/>
          <a:r>
            <a:rPr lang="id-ID" sz="1100" b="1" u="sng"/>
            <a:t>Golib</a:t>
          </a:r>
          <a:r>
            <a:rPr lang="id-ID" sz="1100" b="1" u="sng" baseline="0"/>
            <a:t> Abd Mutholib,S.Pd.,M.Si</a:t>
          </a:r>
        </a:p>
        <a:p>
          <a:pPr algn="ctr"/>
          <a:r>
            <a:rPr lang="id-ID" sz="1100" b="0" u="none" baseline="0"/>
            <a:t>NIP. 19620627 198212 1 001</a:t>
          </a:r>
          <a:endParaRPr lang="id-ID" sz="1100" b="0" u="none"/>
        </a:p>
        <a:p>
          <a:pPr algn="ctr"/>
          <a:endParaRPr lang="id-ID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56"/>
  <sheetViews>
    <sheetView tabSelected="1" view="pageBreakPreview" zoomScale="70" zoomScaleNormal="100" zoomScaleSheetLayoutView="70" workbookViewId="0">
      <selection activeCell="H54" sqref="H54"/>
    </sheetView>
  </sheetViews>
  <sheetFormatPr defaultRowHeight="15" x14ac:dyDescent="0.25"/>
  <cols>
    <col min="1" max="1" width="3.7109375" style="1" customWidth="1"/>
    <col min="2" max="5" width="9.140625" style="1"/>
    <col min="6" max="6" width="28.42578125" style="1" customWidth="1"/>
    <col min="7" max="7" width="11.85546875" style="1" customWidth="1"/>
    <col min="8" max="8" width="12.85546875" style="1" customWidth="1"/>
    <col min="9" max="9" width="12.140625" style="1" customWidth="1"/>
    <col min="10" max="10" width="10.5703125" style="1" customWidth="1"/>
    <col min="11" max="11" width="11.140625" style="1" customWidth="1"/>
    <col min="12" max="12" width="11.42578125" style="1" customWidth="1"/>
    <col min="13" max="13" width="11.85546875" style="1" customWidth="1"/>
    <col min="14" max="14" width="12.42578125" style="1" customWidth="1"/>
    <col min="15" max="15" width="13.85546875" style="1" customWidth="1"/>
    <col min="16" max="16" width="14.140625" style="1" customWidth="1"/>
    <col min="17" max="17" width="22.140625" style="1" customWidth="1"/>
    <col min="18" max="18" width="12.85546875" style="1" customWidth="1"/>
    <col min="19" max="19" width="13.28515625" style="1" customWidth="1"/>
    <col min="20" max="16384" width="9.140625" style="1"/>
  </cols>
  <sheetData>
    <row r="2" spans="2:23" ht="15.75" x14ac:dyDescent="0.2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2:23" ht="15.75" x14ac:dyDescent="0.25">
      <c r="B3" s="39" t="s">
        <v>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2:23" ht="16.5" thickBot="1" x14ac:dyDescent="0.3">
      <c r="B4" s="39" t="s">
        <v>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2:23" x14ac:dyDescent="0.25">
      <c r="B5" s="30" t="s">
        <v>2</v>
      </c>
      <c r="C5" s="34"/>
      <c r="D5" s="34"/>
      <c r="E5" s="31"/>
      <c r="F5" s="25" t="s">
        <v>3</v>
      </c>
      <c r="G5" s="43"/>
      <c r="H5" s="44"/>
      <c r="I5" s="30" t="s">
        <v>4</v>
      </c>
      <c r="J5" s="34"/>
      <c r="K5" s="34"/>
      <c r="L5" s="34"/>
      <c r="M5" s="34"/>
      <c r="N5" s="34"/>
      <c r="O5" s="34"/>
      <c r="P5" s="34"/>
      <c r="Q5" s="34"/>
      <c r="R5" s="34"/>
      <c r="S5" s="31"/>
      <c r="T5" s="30" t="s">
        <v>5</v>
      </c>
      <c r="U5" s="31"/>
      <c r="V5" s="2"/>
      <c r="W5" s="25" t="s">
        <v>6</v>
      </c>
    </row>
    <row r="6" spans="2:23" ht="15.75" thickBot="1" x14ac:dyDescent="0.3">
      <c r="B6" s="40"/>
      <c r="C6" s="41"/>
      <c r="D6" s="41"/>
      <c r="E6" s="42"/>
      <c r="F6" s="26"/>
      <c r="G6" s="40" t="s">
        <v>7</v>
      </c>
      <c r="H6" s="42"/>
      <c r="I6" s="32"/>
      <c r="J6" s="35"/>
      <c r="K6" s="35"/>
      <c r="L6" s="35"/>
      <c r="M6" s="35"/>
      <c r="N6" s="35"/>
      <c r="O6" s="35"/>
      <c r="P6" s="35"/>
      <c r="Q6" s="35"/>
      <c r="R6" s="35"/>
      <c r="S6" s="33"/>
      <c r="T6" s="32" t="s">
        <v>8</v>
      </c>
      <c r="U6" s="33"/>
      <c r="V6" s="3" t="s">
        <v>9</v>
      </c>
      <c r="W6" s="26"/>
    </row>
    <row r="7" spans="2:23" ht="10.5" customHeight="1" x14ac:dyDescent="0.25">
      <c r="B7" s="40"/>
      <c r="C7" s="41"/>
      <c r="D7" s="41"/>
      <c r="E7" s="42"/>
      <c r="F7" s="26"/>
      <c r="G7" s="40" t="s">
        <v>10</v>
      </c>
      <c r="H7" s="42"/>
      <c r="I7" s="30" t="s">
        <v>11</v>
      </c>
      <c r="J7" s="31"/>
      <c r="K7" s="30" t="s">
        <v>12</v>
      </c>
      <c r="L7" s="31"/>
      <c r="M7" s="30" t="s">
        <v>13</v>
      </c>
      <c r="N7" s="31"/>
      <c r="O7" s="30" t="s">
        <v>14</v>
      </c>
      <c r="P7" s="34"/>
      <c r="Q7" s="31"/>
      <c r="R7" s="30" t="s">
        <v>15</v>
      </c>
      <c r="S7" s="31"/>
      <c r="T7" s="25" t="s">
        <v>13</v>
      </c>
      <c r="U7" s="25" t="s">
        <v>16</v>
      </c>
      <c r="V7" s="3" t="s">
        <v>17</v>
      </c>
      <c r="W7" s="26"/>
    </row>
    <row r="8" spans="2:23" ht="13.5" customHeight="1" thickBot="1" x14ac:dyDescent="0.3">
      <c r="B8" s="40"/>
      <c r="C8" s="41"/>
      <c r="D8" s="41"/>
      <c r="E8" s="42"/>
      <c r="F8" s="26"/>
      <c r="G8" s="28"/>
      <c r="H8" s="29"/>
      <c r="I8" s="32"/>
      <c r="J8" s="33"/>
      <c r="K8" s="32"/>
      <c r="L8" s="33"/>
      <c r="M8" s="32"/>
      <c r="N8" s="33"/>
      <c r="O8" s="32"/>
      <c r="P8" s="35"/>
      <c r="Q8" s="33"/>
      <c r="R8" s="32"/>
      <c r="S8" s="33"/>
      <c r="T8" s="26"/>
      <c r="U8" s="26"/>
      <c r="V8" s="4"/>
      <c r="W8" s="27"/>
    </row>
    <row r="9" spans="2:23" x14ac:dyDescent="0.25">
      <c r="B9" s="40"/>
      <c r="C9" s="41"/>
      <c r="D9" s="41"/>
      <c r="E9" s="42"/>
      <c r="F9" s="26"/>
      <c r="G9" s="2"/>
      <c r="H9" s="2"/>
      <c r="I9" s="2"/>
      <c r="J9" s="2"/>
      <c r="K9" s="2"/>
      <c r="L9" s="2"/>
      <c r="M9" s="2"/>
      <c r="N9" s="2"/>
      <c r="O9" s="2"/>
      <c r="P9" s="2"/>
      <c r="Q9" s="25" t="s">
        <v>18</v>
      </c>
      <c r="R9" s="2"/>
      <c r="S9" s="2"/>
      <c r="T9" s="26"/>
      <c r="U9" s="26"/>
      <c r="V9" s="5"/>
      <c r="W9" s="5"/>
    </row>
    <row r="10" spans="2:23" ht="36.75" customHeight="1" thickBot="1" x14ac:dyDescent="0.3">
      <c r="B10" s="32"/>
      <c r="C10" s="35"/>
      <c r="D10" s="35"/>
      <c r="E10" s="33"/>
      <c r="F10" s="27"/>
      <c r="G10" s="6" t="s">
        <v>19</v>
      </c>
      <c r="H10" s="6" t="s">
        <v>20</v>
      </c>
      <c r="I10" s="6" t="s">
        <v>19</v>
      </c>
      <c r="J10" s="6" t="s">
        <v>20</v>
      </c>
      <c r="K10" s="6" t="s">
        <v>19</v>
      </c>
      <c r="L10" s="6" t="s">
        <v>20</v>
      </c>
      <c r="M10" s="6" t="s">
        <v>19</v>
      </c>
      <c r="N10" s="6" t="s">
        <v>20</v>
      </c>
      <c r="O10" s="6" t="s">
        <v>19</v>
      </c>
      <c r="P10" s="6" t="s">
        <v>20</v>
      </c>
      <c r="Q10" s="27"/>
      <c r="R10" s="6" t="s">
        <v>19</v>
      </c>
      <c r="S10" s="6" t="s">
        <v>20</v>
      </c>
      <c r="T10" s="27"/>
      <c r="U10" s="27"/>
      <c r="V10" s="6" t="s">
        <v>21</v>
      </c>
      <c r="W10" s="7" t="s">
        <v>22</v>
      </c>
    </row>
    <row r="11" spans="2:23" ht="15.75" x14ac:dyDescent="0.25">
      <c r="B11" s="45"/>
      <c r="C11" s="46"/>
      <c r="D11" s="46"/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  <c r="R11" s="8"/>
      <c r="S11" s="8"/>
      <c r="T11" s="8"/>
      <c r="U11" s="8"/>
      <c r="V11" s="8"/>
      <c r="W11" s="8"/>
    </row>
    <row r="12" spans="2:23" ht="15.75" thickBot="1" x14ac:dyDescent="0.3">
      <c r="B12" s="48" t="s">
        <v>23</v>
      </c>
      <c r="C12" s="49"/>
      <c r="D12" s="49"/>
      <c r="E12" s="50"/>
      <c r="F12" s="10" t="s">
        <v>24</v>
      </c>
      <c r="G12" s="10" t="s">
        <v>25</v>
      </c>
      <c r="H12" s="10" t="s">
        <v>26</v>
      </c>
      <c r="I12" s="10" t="s">
        <v>27</v>
      </c>
      <c r="J12" s="10" t="s">
        <v>28</v>
      </c>
      <c r="K12" s="10" t="s">
        <v>29</v>
      </c>
      <c r="L12" s="10" t="s">
        <v>30</v>
      </c>
      <c r="M12" s="10" t="s">
        <v>31</v>
      </c>
      <c r="N12" s="10" t="s">
        <v>32</v>
      </c>
      <c r="O12" s="10" t="s">
        <v>33</v>
      </c>
      <c r="P12" s="10" t="s">
        <v>34</v>
      </c>
      <c r="Q12" s="11" t="s">
        <v>35</v>
      </c>
      <c r="R12" s="10" t="s">
        <v>36</v>
      </c>
      <c r="S12" s="10" t="s">
        <v>37</v>
      </c>
      <c r="T12" s="10" t="s">
        <v>38</v>
      </c>
      <c r="U12" s="10" t="s">
        <v>39</v>
      </c>
      <c r="V12" s="10" t="s">
        <v>40</v>
      </c>
      <c r="W12" s="10" t="s">
        <v>41</v>
      </c>
    </row>
    <row r="13" spans="2:23" ht="16.5" thickBot="1" x14ac:dyDescent="0.3">
      <c r="B13" s="12"/>
      <c r="C13" s="16">
        <v>5001</v>
      </c>
      <c r="D13" s="16"/>
      <c r="E13" s="16"/>
      <c r="F13" s="15" t="s">
        <v>42</v>
      </c>
      <c r="G13" s="15"/>
      <c r="H13" s="15"/>
      <c r="I13" s="15"/>
      <c r="J13" s="15"/>
      <c r="K13" s="15"/>
      <c r="L13" s="15"/>
      <c r="M13" s="15"/>
      <c r="N13" s="15"/>
      <c r="O13" s="15"/>
      <c r="P13" s="21"/>
      <c r="Q13" s="22"/>
      <c r="R13" s="15"/>
      <c r="S13" s="15"/>
      <c r="T13" s="15"/>
      <c r="U13" s="15"/>
      <c r="V13" s="15"/>
      <c r="W13" s="15"/>
    </row>
    <row r="14" spans="2:23" ht="37.5" customHeight="1" thickBot="1" x14ac:dyDescent="0.3">
      <c r="B14" s="14"/>
      <c r="C14" s="16">
        <v>5001</v>
      </c>
      <c r="D14" s="15" t="s">
        <v>43</v>
      </c>
      <c r="E14" s="17"/>
      <c r="F14" s="19" t="s">
        <v>44</v>
      </c>
      <c r="G14" s="51" t="s">
        <v>141</v>
      </c>
      <c r="H14" s="51" t="s">
        <v>141</v>
      </c>
      <c r="I14" s="15"/>
      <c r="J14" s="15"/>
      <c r="K14" s="15"/>
      <c r="L14" s="15"/>
      <c r="M14" s="15"/>
      <c r="N14" s="15"/>
      <c r="O14" s="23">
        <v>354690000</v>
      </c>
      <c r="P14" s="23">
        <f>SUM(P15:P24)</f>
        <v>449880000</v>
      </c>
      <c r="Q14" s="24">
        <f>P14-O14</f>
        <v>95190000</v>
      </c>
      <c r="R14" s="15"/>
      <c r="S14" s="15"/>
      <c r="T14" s="15"/>
      <c r="U14" s="23">
        <v>354690000</v>
      </c>
      <c r="V14" s="15"/>
      <c r="W14" s="15" t="s">
        <v>139</v>
      </c>
    </row>
    <row r="15" spans="2:23" ht="24.75" customHeight="1" thickBot="1" x14ac:dyDescent="0.3">
      <c r="B15" s="14"/>
      <c r="C15" s="16">
        <v>5001</v>
      </c>
      <c r="D15" s="15" t="s">
        <v>43</v>
      </c>
      <c r="E15" s="17" t="s">
        <v>45</v>
      </c>
      <c r="F15" s="15" t="s">
        <v>55</v>
      </c>
      <c r="G15" s="15" t="s">
        <v>142</v>
      </c>
      <c r="H15" s="15" t="s">
        <v>142</v>
      </c>
      <c r="I15" s="15" t="s">
        <v>115</v>
      </c>
      <c r="J15" s="15" t="s">
        <v>115</v>
      </c>
      <c r="K15" s="15" t="s">
        <v>112</v>
      </c>
      <c r="L15" s="15" t="s">
        <v>112</v>
      </c>
      <c r="M15" s="15" t="s">
        <v>125</v>
      </c>
      <c r="N15" s="15" t="s">
        <v>125</v>
      </c>
      <c r="O15" s="24">
        <v>4050000</v>
      </c>
      <c r="P15" s="24">
        <v>4050000</v>
      </c>
      <c r="Q15" s="24">
        <f t="shared" ref="Q15:Q54" si="0">P15-O15</f>
        <v>0</v>
      </c>
      <c r="R15" s="15" t="s">
        <v>124</v>
      </c>
      <c r="S15" s="15" t="s">
        <v>124</v>
      </c>
      <c r="T15" s="15" t="s">
        <v>125</v>
      </c>
      <c r="U15" s="24">
        <v>4050000</v>
      </c>
      <c r="V15" s="15" t="s">
        <v>140</v>
      </c>
      <c r="W15" s="15" t="s">
        <v>139</v>
      </c>
    </row>
    <row r="16" spans="2:23" ht="39" customHeight="1" thickBot="1" x14ac:dyDescent="0.3">
      <c r="B16" s="14"/>
      <c r="C16" s="16">
        <v>5001</v>
      </c>
      <c r="D16" s="15" t="s">
        <v>43</v>
      </c>
      <c r="E16" s="17" t="s">
        <v>46</v>
      </c>
      <c r="F16" s="15" t="s">
        <v>56</v>
      </c>
      <c r="G16" s="15" t="s">
        <v>143</v>
      </c>
      <c r="H16" s="15" t="s">
        <v>143</v>
      </c>
      <c r="I16" s="15" t="s">
        <v>115</v>
      </c>
      <c r="J16" s="15" t="s">
        <v>115</v>
      </c>
      <c r="K16" s="15" t="s">
        <v>112</v>
      </c>
      <c r="L16" s="15" t="s">
        <v>112</v>
      </c>
      <c r="M16" s="15" t="s">
        <v>125</v>
      </c>
      <c r="N16" s="15" t="s">
        <v>125</v>
      </c>
      <c r="O16" s="24">
        <v>54000000</v>
      </c>
      <c r="P16" s="24">
        <v>54000000</v>
      </c>
      <c r="Q16" s="24">
        <f t="shared" si="0"/>
        <v>0</v>
      </c>
      <c r="R16" s="15" t="s">
        <v>124</v>
      </c>
      <c r="S16" s="15" t="s">
        <v>124</v>
      </c>
      <c r="T16" s="15" t="s">
        <v>125</v>
      </c>
      <c r="U16" s="24">
        <v>54000000</v>
      </c>
      <c r="V16" s="15" t="s">
        <v>140</v>
      </c>
      <c r="W16" s="15" t="s">
        <v>139</v>
      </c>
    </row>
    <row r="17" spans="2:23" ht="72.75" customHeight="1" thickBot="1" x14ac:dyDescent="0.3">
      <c r="B17" s="14"/>
      <c r="C17" s="16">
        <v>5001</v>
      </c>
      <c r="D17" s="15" t="s">
        <v>43</v>
      </c>
      <c r="E17" s="17" t="s">
        <v>47</v>
      </c>
      <c r="F17" s="15" t="s">
        <v>57</v>
      </c>
      <c r="G17" s="15" t="s">
        <v>144</v>
      </c>
      <c r="H17" s="15" t="s">
        <v>144</v>
      </c>
      <c r="I17" s="15" t="s">
        <v>115</v>
      </c>
      <c r="J17" s="15" t="s">
        <v>115</v>
      </c>
      <c r="K17" s="15" t="s">
        <v>112</v>
      </c>
      <c r="L17" s="15" t="s">
        <v>112</v>
      </c>
      <c r="M17" s="15" t="s">
        <v>125</v>
      </c>
      <c r="N17" s="15" t="s">
        <v>125</v>
      </c>
      <c r="O17" s="24">
        <v>43530000</v>
      </c>
      <c r="P17" s="24">
        <v>43530000</v>
      </c>
      <c r="Q17" s="24">
        <f t="shared" si="0"/>
        <v>0</v>
      </c>
      <c r="R17" s="15" t="s">
        <v>124</v>
      </c>
      <c r="S17" s="15" t="s">
        <v>124</v>
      </c>
      <c r="T17" s="15" t="s">
        <v>125</v>
      </c>
      <c r="U17" s="24">
        <v>43530000</v>
      </c>
      <c r="V17" s="15" t="s">
        <v>140</v>
      </c>
      <c r="W17" s="15" t="s">
        <v>139</v>
      </c>
    </row>
    <row r="18" spans="2:23" ht="27" customHeight="1" thickBot="1" x14ac:dyDescent="0.3">
      <c r="B18" s="14"/>
      <c r="C18" s="16">
        <v>5001</v>
      </c>
      <c r="D18" s="15" t="s">
        <v>43</v>
      </c>
      <c r="E18" s="17" t="s">
        <v>48</v>
      </c>
      <c r="F18" s="15" t="s">
        <v>58</v>
      </c>
      <c r="G18" s="15" t="s">
        <v>145</v>
      </c>
      <c r="H18" s="15" t="s">
        <v>145</v>
      </c>
      <c r="I18" s="15" t="s">
        <v>115</v>
      </c>
      <c r="J18" s="15" t="s">
        <v>115</v>
      </c>
      <c r="K18" s="15" t="s">
        <v>112</v>
      </c>
      <c r="L18" s="15" t="s">
        <v>112</v>
      </c>
      <c r="M18" s="15" t="s">
        <v>125</v>
      </c>
      <c r="N18" s="15" t="s">
        <v>125</v>
      </c>
      <c r="O18" s="24">
        <v>20000000</v>
      </c>
      <c r="P18" s="24">
        <v>20000000</v>
      </c>
      <c r="Q18" s="24">
        <f t="shared" si="0"/>
        <v>0</v>
      </c>
      <c r="R18" s="15" t="s">
        <v>124</v>
      </c>
      <c r="S18" s="15" t="s">
        <v>124</v>
      </c>
      <c r="T18" s="15" t="s">
        <v>125</v>
      </c>
      <c r="U18" s="24">
        <v>20000000</v>
      </c>
      <c r="V18" s="15" t="s">
        <v>140</v>
      </c>
      <c r="W18" s="15" t="s">
        <v>139</v>
      </c>
    </row>
    <row r="19" spans="2:23" ht="40.5" customHeight="1" thickBot="1" x14ac:dyDescent="0.3">
      <c r="B19" s="14"/>
      <c r="C19" s="16">
        <v>5001</v>
      </c>
      <c r="D19" s="15" t="s">
        <v>43</v>
      </c>
      <c r="E19" s="17" t="s">
        <v>49</v>
      </c>
      <c r="F19" s="15" t="s">
        <v>59</v>
      </c>
      <c r="G19" s="15" t="s">
        <v>146</v>
      </c>
      <c r="H19" s="15" t="s">
        <v>146</v>
      </c>
      <c r="I19" s="15" t="s">
        <v>115</v>
      </c>
      <c r="J19" s="15" t="s">
        <v>115</v>
      </c>
      <c r="K19" s="15" t="s">
        <v>112</v>
      </c>
      <c r="L19" s="15" t="s">
        <v>112</v>
      </c>
      <c r="M19" s="15" t="s">
        <v>125</v>
      </c>
      <c r="N19" s="15" t="s">
        <v>125</v>
      </c>
      <c r="O19" s="24">
        <v>20000000</v>
      </c>
      <c r="P19" s="24">
        <v>20000000</v>
      </c>
      <c r="Q19" s="24">
        <f t="shared" si="0"/>
        <v>0</v>
      </c>
      <c r="R19" s="15" t="s">
        <v>124</v>
      </c>
      <c r="S19" s="15" t="s">
        <v>124</v>
      </c>
      <c r="T19" s="15" t="s">
        <v>125</v>
      </c>
      <c r="U19" s="24">
        <v>20000000</v>
      </c>
      <c r="V19" s="15" t="s">
        <v>140</v>
      </c>
      <c r="W19" s="15" t="s">
        <v>139</v>
      </c>
    </row>
    <row r="20" spans="2:23" ht="45.75" customHeight="1" thickBot="1" x14ac:dyDescent="0.3">
      <c r="B20" s="14"/>
      <c r="C20" s="16">
        <v>5001</v>
      </c>
      <c r="D20" s="15" t="s">
        <v>43</v>
      </c>
      <c r="E20" s="17" t="s">
        <v>50</v>
      </c>
      <c r="F20" s="15" t="s">
        <v>60</v>
      </c>
      <c r="G20" s="15" t="s">
        <v>147</v>
      </c>
      <c r="H20" s="15" t="s">
        <v>147</v>
      </c>
      <c r="I20" s="15" t="s">
        <v>115</v>
      </c>
      <c r="J20" s="15" t="s">
        <v>115</v>
      </c>
      <c r="K20" s="15" t="s">
        <v>112</v>
      </c>
      <c r="L20" s="15" t="s">
        <v>112</v>
      </c>
      <c r="M20" s="15" t="s">
        <v>125</v>
      </c>
      <c r="N20" s="15" t="s">
        <v>125</v>
      </c>
      <c r="O20" s="24">
        <v>6520000</v>
      </c>
      <c r="P20" s="24">
        <v>6520000</v>
      </c>
      <c r="Q20" s="24">
        <f t="shared" si="0"/>
        <v>0</v>
      </c>
      <c r="R20" s="15" t="s">
        <v>124</v>
      </c>
      <c r="S20" s="15" t="s">
        <v>124</v>
      </c>
      <c r="T20" s="15" t="s">
        <v>125</v>
      </c>
      <c r="U20" s="24">
        <v>6520000</v>
      </c>
      <c r="V20" s="15" t="s">
        <v>140</v>
      </c>
      <c r="W20" s="15" t="s">
        <v>139</v>
      </c>
    </row>
    <row r="21" spans="2:23" ht="48" customHeight="1" thickBot="1" x14ac:dyDescent="0.3">
      <c r="B21" s="14"/>
      <c r="C21" s="16">
        <v>5001</v>
      </c>
      <c r="D21" s="15" t="s">
        <v>43</v>
      </c>
      <c r="E21" s="17" t="s">
        <v>51</v>
      </c>
      <c r="F21" s="15" t="s">
        <v>61</v>
      </c>
      <c r="G21" s="15" t="s">
        <v>148</v>
      </c>
      <c r="H21" s="15" t="s">
        <v>148</v>
      </c>
      <c r="I21" s="15" t="s">
        <v>115</v>
      </c>
      <c r="J21" s="15" t="s">
        <v>115</v>
      </c>
      <c r="K21" s="15" t="s">
        <v>112</v>
      </c>
      <c r="L21" s="15" t="s">
        <v>112</v>
      </c>
      <c r="M21" s="15" t="s">
        <v>125</v>
      </c>
      <c r="N21" s="15" t="s">
        <v>125</v>
      </c>
      <c r="O21" s="24">
        <v>20000000</v>
      </c>
      <c r="P21" s="24">
        <v>20000000</v>
      </c>
      <c r="Q21" s="24">
        <f t="shared" si="0"/>
        <v>0</v>
      </c>
      <c r="R21" s="15" t="s">
        <v>124</v>
      </c>
      <c r="S21" s="15" t="s">
        <v>124</v>
      </c>
      <c r="T21" s="15" t="s">
        <v>125</v>
      </c>
      <c r="U21" s="24">
        <v>20000000</v>
      </c>
      <c r="V21" s="15" t="s">
        <v>140</v>
      </c>
      <c r="W21" s="15" t="s">
        <v>139</v>
      </c>
    </row>
    <row r="22" spans="2:23" ht="57.75" customHeight="1" thickBot="1" x14ac:dyDescent="0.3">
      <c r="B22" s="14"/>
      <c r="C22" s="16">
        <v>5001</v>
      </c>
      <c r="D22" s="15" t="s">
        <v>43</v>
      </c>
      <c r="E22" s="17" t="s">
        <v>52</v>
      </c>
      <c r="F22" s="15" t="s">
        <v>62</v>
      </c>
      <c r="G22" s="15" t="s">
        <v>149</v>
      </c>
      <c r="H22" s="15" t="s">
        <v>149</v>
      </c>
      <c r="I22" s="15" t="s">
        <v>115</v>
      </c>
      <c r="J22" s="15" t="s">
        <v>115</v>
      </c>
      <c r="K22" s="15" t="s">
        <v>113</v>
      </c>
      <c r="L22" s="15" t="s">
        <v>113</v>
      </c>
      <c r="M22" s="15" t="s">
        <v>125</v>
      </c>
      <c r="N22" s="15" t="s">
        <v>125</v>
      </c>
      <c r="O22" s="24">
        <v>129020000</v>
      </c>
      <c r="P22" s="24">
        <v>219210000</v>
      </c>
      <c r="Q22" s="24">
        <f t="shared" si="0"/>
        <v>90190000</v>
      </c>
      <c r="R22" s="15" t="s">
        <v>124</v>
      </c>
      <c r="S22" s="15" t="s">
        <v>124</v>
      </c>
      <c r="T22" s="15" t="s">
        <v>125</v>
      </c>
      <c r="U22" s="24">
        <v>129020000</v>
      </c>
      <c r="V22" s="15" t="s">
        <v>140</v>
      </c>
      <c r="W22" s="15" t="s">
        <v>139</v>
      </c>
    </row>
    <row r="23" spans="2:23" ht="50.25" customHeight="1" thickBot="1" x14ac:dyDescent="0.3">
      <c r="B23" s="14"/>
      <c r="C23" s="16">
        <v>5001</v>
      </c>
      <c r="D23" s="15" t="s">
        <v>43</v>
      </c>
      <c r="E23" s="17" t="s">
        <v>53</v>
      </c>
      <c r="F23" s="15" t="s">
        <v>63</v>
      </c>
      <c r="G23" s="15" t="s">
        <v>150</v>
      </c>
      <c r="H23" s="15" t="s">
        <v>150</v>
      </c>
      <c r="I23" s="15" t="s">
        <v>115</v>
      </c>
      <c r="J23" s="15" t="s">
        <v>115</v>
      </c>
      <c r="K23" s="15" t="s">
        <v>112</v>
      </c>
      <c r="L23" s="15" t="s">
        <v>112</v>
      </c>
      <c r="M23" s="15" t="s">
        <v>125</v>
      </c>
      <c r="N23" s="15" t="s">
        <v>125</v>
      </c>
      <c r="O23" s="24">
        <v>25000000</v>
      </c>
      <c r="P23" s="24">
        <v>30000000</v>
      </c>
      <c r="Q23" s="24">
        <f t="shared" si="0"/>
        <v>5000000</v>
      </c>
      <c r="R23" s="15" t="s">
        <v>124</v>
      </c>
      <c r="S23" s="15" t="s">
        <v>124</v>
      </c>
      <c r="T23" s="15" t="s">
        <v>125</v>
      </c>
      <c r="U23" s="24">
        <v>25000000</v>
      </c>
      <c r="V23" s="15" t="s">
        <v>140</v>
      </c>
      <c r="W23" s="15" t="s">
        <v>139</v>
      </c>
    </row>
    <row r="24" spans="2:23" ht="35.25" customHeight="1" thickBot="1" x14ac:dyDescent="0.3">
      <c r="B24" s="14"/>
      <c r="C24" s="16">
        <v>5001</v>
      </c>
      <c r="D24" s="15" t="s">
        <v>43</v>
      </c>
      <c r="E24" s="17" t="s">
        <v>54</v>
      </c>
      <c r="F24" s="15" t="s">
        <v>64</v>
      </c>
      <c r="G24" s="15" t="s">
        <v>151</v>
      </c>
      <c r="H24" s="15" t="s">
        <v>151</v>
      </c>
      <c r="I24" s="15" t="s">
        <v>115</v>
      </c>
      <c r="J24" s="15" t="s">
        <v>115</v>
      </c>
      <c r="K24" s="15" t="s">
        <v>112</v>
      </c>
      <c r="L24" s="15" t="s">
        <v>112</v>
      </c>
      <c r="M24" s="15" t="s">
        <v>125</v>
      </c>
      <c r="N24" s="15" t="s">
        <v>125</v>
      </c>
      <c r="O24" s="24">
        <v>32570000</v>
      </c>
      <c r="P24" s="24">
        <v>32570000</v>
      </c>
      <c r="Q24" s="24">
        <f t="shared" si="0"/>
        <v>0</v>
      </c>
      <c r="R24" s="15" t="s">
        <v>124</v>
      </c>
      <c r="S24" s="15" t="s">
        <v>124</v>
      </c>
      <c r="T24" s="15" t="s">
        <v>125</v>
      </c>
      <c r="U24" s="24">
        <v>32570000</v>
      </c>
      <c r="V24" s="15" t="s">
        <v>140</v>
      </c>
      <c r="W24" s="15" t="s">
        <v>139</v>
      </c>
    </row>
    <row r="25" spans="2:23" ht="42.75" thickBot="1" x14ac:dyDescent="0.3">
      <c r="B25" s="14"/>
      <c r="C25" s="16">
        <v>5001</v>
      </c>
      <c r="D25" s="15" t="s">
        <v>65</v>
      </c>
      <c r="E25" s="15"/>
      <c r="F25" s="19" t="s">
        <v>66</v>
      </c>
      <c r="G25" s="19" t="s">
        <v>152</v>
      </c>
      <c r="H25" s="19" t="s">
        <v>152</v>
      </c>
      <c r="I25" s="15"/>
      <c r="J25" s="15"/>
      <c r="K25" s="15"/>
      <c r="L25" s="15"/>
      <c r="M25" s="15"/>
      <c r="N25" s="15"/>
      <c r="O25" s="23">
        <v>252314803</v>
      </c>
      <c r="P25" s="23">
        <v>252314803</v>
      </c>
      <c r="Q25" s="24">
        <f t="shared" si="0"/>
        <v>0</v>
      </c>
      <c r="R25" s="15"/>
      <c r="S25" s="15"/>
      <c r="T25" s="15"/>
      <c r="U25" s="23">
        <v>252314803</v>
      </c>
      <c r="V25" s="15"/>
      <c r="W25" s="15" t="s">
        <v>139</v>
      </c>
    </row>
    <row r="26" spans="2:23" ht="37.5" customHeight="1" thickBot="1" x14ac:dyDescent="0.3">
      <c r="B26" s="14"/>
      <c r="C26" s="16">
        <v>5001</v>
      </c>
      <c r="D26" s="15" t="s">
        <v>65</v>
      </c>
      <c r="E26" s="17" t="s">
        <v>67</v>
      </c>
      <c r="F26" s="15" t="s">
        <v>71</v>
      </c>
      <c r="G26" s="15" t="s">
        <v>153</v>
      </c>
      <c r="H26" s="15" t="s">
        <v>153</v>
      </c>
      <c r="I26" s="15" t="s">
        <v>115</v>
      </c>
      <c r="J26" s="15" t="s">
        <v>115</v>
      </c>
      <c r="K26" s="15" t="s">
        <v>112</v>
      </c>
      <c r="L26" s="15" t="s">
        <v>112</v>
      </c>
      <c r="M26" s="15" t="s">
        <v>125</v>
      </c>
      <c r="N26" s="15" t="s">
        <v>125</v>
      </c>
      <c r="O26" s="24">
        <v>25000000</v>
      </c>
      <c r="P26" s="24">
        <v>25000000</v>
      </c>
      <c r="Q26" s="24">
        <f t="shared" si="0"/>
        <v>0</v>
      </c>
      <c r="R26" s="15" t="s">
        <v>124</v>
      </c>
      <c r="S26" s="15" t="s">
        <v>124</v>
      </c>
      <c r="T26" s="15" t="s">
        <v>125</v>
      </c>
      <c r="U26" s="24">
        <v>25000000</v>
      </c>
      <c r="V26" s="15" t="s">
        <v>140</v>
      </c>
      <c r="W26" s="15" t="s">
        <v>139</v>
      </c>
    </row>
    <row r="27" spans="2:23" ht="37.5" customHeight="1" thickBot="1" x14ac:dyDescent="0.3">
      <c r="B27" s="14"/>
      <c r="C27" s="16">
        <v>5001</v>
      </c>
      <c r="D27" s="15" t="s">
        <v>65</v>
      </c>
      <c r="E27" s="17" t="s">
        <v>49</v>
      </c>
      <c r="F27" s="15" t="s">
        <v>72</v>
      </c>
      <c r="G27" s="15" t="s">
        <v>154</v>
      </c>
      <c r="H27" s="15" t="s">
        <v>154</v>
      </c>
      <c r="I27" s="15" t="s">
        <v>115</v>
      </c>
      <c r="J27" s="15" t="s">
        <v>115</v>
      </c>
      <c r="K27" s="15" t="s">
        <v>112</v>
      </c>
      <c r="L27" s="15" t="s">
        <v>112</v>
      </c>
      <c r="M27" s="15" t="s">
        <v>125</v>
      </c>
      <c r="N27" s="15" t="s">
        <v>125</v>
      </c>
      <c r="O27" s="24">
        <v>105000000</v>
      </c>
      <c r="P27" s="24">
        <v>105000000</v>
      </c>
      <c r="Q27" s="24">
        <f t="shared" si="0"/>
        <v>0</v>
      </c>
      <c r="R27" s="15" t="s">
        <v>124</v>
      </c>
      <c r="S27" s="15" t="s">
        <v>124</v>
      </c>
      <c r="T27" s="15" t="s">
        <v>125</v>
      </c>
      <c r="U27" s="24">
        <v>105000000</v>
      </c>
      <c r="V27" s="15" t="s">
        <v>140</v>
      </c>
      <c r="W27" s="15" t="s">
        <v>139</v>
      </c>
    </row>
    <row r="28" spans="2:23" ht="37.5" customHeight="1" thickBot="1" x14ac:dyDescent="0.3">
      <c r="B28" s="14"/>
      <c r="C28" s="16">
        <v>5001</v>
      </c>
      <c r="D28" s="15" t="s">
        <v>65</v>
      </c>
      <c r="E28" s="17" t="s">
        <v>68</v>
      </c>
      <c r="F28" s="15" t="s">
        <v>73</v>
      </c>
      <c r="G28" s="15" t="s">
        <v>155</v>
      </c>
      <c r="H28" s="15" t="s">
        <v>155</v>
      </c>
      <c r="I28" s="15" t="s">
        <v>115</v>
      </c>
      <c r="J28" s="15" t="s">
        <v>115</v>
      </c>
      <c r="K28" s="15" t="s">
        <v>112</v>
      </c>
      <c r="L28" s="15" t="s">
        <v>112</v>
      </c>
      <c r="M28" s="15" t="s">
        <v>125</v>
      </c>
      <c r="N28" s="15" t="s">
        <v>125</v>
      </c>
      <c r="O28" s="24">
        <v>5000000</v>
      </c>
      <c r="P28" s="24">
        <v>5000000</v>
      </c>
      <c r="Q28" s="24">
        <f t="shared" si="0"/>
        <v>0</v>
      </c>
      <c r="R28" s="15" t="s">
        <v>124</v>
      </c>
      <c r="S28" s="15" t="s">
        <v>124</v>
      </c>
      <c r="T28" s="15" t="s">
        <v>125</v>
      </c>
      <c r="U28" s="24">
        <v>5000000</v>
      </c>
      <c r="V28" s="15" t="s">
        <v>140</v>
      </c>
      <c r="W28" s="15" t="s">
        <v>139</v>
      </c>
    </row>
    <row r="29" spans="2:23" ht="39" customHeight="1" thickBot="1" x14ac:dyDescent="0.3">
      <c r="B29" s="14"/>
      <c r="C29" s="16">
        <v>5001</v>
      </c>
      <c r="D29" s="15" t="s">
        <v>65</v>
      </c>
      <c r="E29" s="17" t="s">
        <v>69</v>
      </c>
      <c r="F29" s="15" t="s">
        <v>74</v>
      </c>
      <c r="G29" s="15" t="s">
        <v>156</v>
      </c>
      <c r="H29" s="15" t="s">
        <v>156</v>
      </c>
      <c r="I29" s="15" t="s">
        <v>115</v>
      </c>
      <c r="J29" s="15" t="s">
        <v>115</v>
      </c>
      <c r="K29" s="15" t="s">
        <v>112</v>
      </c>
      <c r="L29" s="15" t="s">
        <v>112</v>
      </c>
      <c r="M29" s="15" t="s">
        <v>125</v>
      </c>
      <c r="N29" s="15" t="s">
        <v>125</v>
      </c>
      <c r="O29" s="24">
        <v>102314803</v>
      </c>
      <c r="P29" s="24">
        <v>102314803</v>
      </c>
      <c r="Q29" s="24">
        <f t="shared" si="0"/>
        <v>0</v>
      </c>
      <c r="R29" s="15" t="s">
        <v>124</v>
      </c>
      <c r="S29" s="15" t="s">
        <v>124</v>
      </c>
      <c r="T29" s="15" t="s">
        <v>125</v>
      </c>
      <c r="U29" s="24">
        <v>102314803</v>
      </c>
      <c r="V29" s="15" t="s">
        <v>140</v>
      </c>
      <c r="W29" s="15" t="s">
        <v>139</v>
      </c>
    </row>
    <row r="30" spans="2:23" ht="28.5" customHeight="1" thickBot="1" x14ac:dyDescent="0.3">
      <c r="B30" s="14"/>
      <c r="C30" s="16">
        <v>5001</v>
      </c>
      <c r="D30" s="15" t="s">
        <v>65</v>
      </c>
      <c r="E30" s="17" t="s">
        <v>70</v>
      </c>
      <c r="F30" s="15" t="s">
        <v>75</v>
      </c>
      <c r="G30" s="15" t="s">
        <v>157</v>
      </c>
      <c r="H30" s="15" t="s">
        <v>157</v>
      </c>
      <c r="I30" s="15" t="s">
        <v>115</v>
      </c>
      <c r="J30" s="15" t="s">
        <v>115</v>
      </c>
      <c r="K30" s="15" t="s">
        <v>112</v>
      </c>
      <c r="L30" s="15" t="s">
        <v>112</v>
      </c>
      <c r="M30" s="15" t="s">
        <v>125</v>
      </c>
      <c r="N30" s="15" t="s">
        <v>125</v>
      </c>
      <c r="O30" s="24">
        <v>15000000</v>
      </c>
      <c r="P30" s="24">
        <v>15000000</v>
      </c>
      <c r="Q30" s="24">
        <f t="shared" si="0"/>
        <v>0</v>
      </c>
      <c r="R30" s="15" t="s">
        <v>124</v>
      </c>
      <c r="S30" s="15" t="s">
        <v>124</v>
      </c>
      <c r="T30" s="15" t="s">
        <v>125</v>
      </c>
      <c r="U30" s="24">
        <v>15000000</v>
      </c>
      <c r="V30" s="15" t="s">
        <v>140</v>
      </c>
      <c r="W30" s="15" t="s">
        <v>139</v>
      </c>
    </row>
    <row r="31" spans="2:23" ht="35.25" customHeight="1" thickBot="1" x14ac:dyDescent="0.3">
      <c r="B31" s="14"/>
      <c r="C31" s="16">
        <v>5001</v>
      </c>
      <c r="D31" s="15" t="s">
        <v>76</v>
      </c>
      <c r="E31" s="15"/>
      <c r="F31" s="19" t="s">
        <v>77</v>
      </c>
      <c r="G31" s="19" t="s">
        <v>158</v>
      </c>
      <c r="H31" s="19" t="s">
        <v>158</v>
      </c>
      <c r="I31" s="15"/>
      <c r="J31" s="15"/>
      <c r="K31" s="15"/>
      <c r="L31" s="15"/>
      <c r="M31" s="15"/>
      <c r="N31" s="15"/>
      <c r="O31" s="23">
        <v>6000000</v>
      </c>
      <c r="P31" s="23">
        <v>6000000</v>
      </c>
      <c r="Q31" s="24">
        <f t="shared" si="0"/>
        <v>0</v>
      </c>
      <c r="R31" s="15"/>
      <c r="S31" s="15"/>
      <c r="T31" s="15"/>
      <c r="U31" s="23">
        <v>6000000</v>
      </c>
      <c r="V31" s="15"/>
      <c r="W31" s="15" t="s">
        <v>139</v>
      </c>
    </row>
    <row r="32" spans="2:23" ht="34.5" customHeight="1" thickBot="1" x14ac:dyDescent="0.3">
      <c r="B32" s="14"/>
      <c r="C32" s="16">
        <v>5001</v>
      </c>
      <c r="D32" s="15" t="s">
        <v>76</v>
      </c>
      <c r="E32" s="17" t="s">
        <v>46</v>
      </c>
      <c r="F32" s="15" t="s">
        <v>78</v>
      </c>
      <c r="G32" s="15" t="s">
        <v>159</v>
      </c>
      <c r="H32" s="15" t="s">
        <v>159</v>
      </c>
      <c r="I32" s="15" t="s">
        <v>115</v>
      </c>
      <c r="J32" s="15" t="s">
        <v>115</v>
      </c>
      <c r="K32" s="15" t="s">
        <v>112</v>
      </c>
      <c r="L32" s="15" t="s">
        <v>112</v>
      </c>
      <c r="M32" s="15" t="s">
        <v>126</v>
      </c>
      <c r="N32" s="15" t="s">
        <v>126</v>
      </c>
      <c r="O32" s="24">
        <v>6000000</v>
      </c>
      <c r="P32" s="24">
        <v>6000000</v>
      </c>
      <c r="Q32" s="24">
        <f t="shared" si="0"/>
        <v>0</v>
      </c>
      <c r="R32" s="15" t="s">
        <v>124</v>
      </c>
      <c r="S32" s="15" t="s">
        <v>124</v>
      </c>
      <c r="T32" s="15" t="s">
        <v>126</v>
      </c>
      <c r="U32" s="24">
        <v>6000000</v>
      </c>
      <c r="V32" s="15" t="s">
        <v>140</v>
      </c>
      <c r="W32" s="15" t="s">
        <v>139</v>
      </c>
    </row>
    <row r="33" spans="2:23" ht="45.75" customHeight="1" thickBot="1" x14ac:dyDescent="0.3">
      <c r="B33" s="14"/>
      <c r="C33" s="16">
        <v>5001</v>
      </c>
      <c r="D33" s="15" t="s">
        <v>79</v>
      </c>
      <c r="E33" s="15"/>
      <c r="F33" s="19" t="s">
        <v>80</v>
      </c>
      <c r="G33" s="19" t="s">
        <v>160</v>
      </c>
      <c r="H33" s="19" t="s">
        <v>160</v>
      </c>
      <c r="I33" s="15"/>
      <c r="J33" s="15"/>
      <c r="K33" s="15"/>
      <c r="L33" s="15"/>
      <c r="M33" s="15"/>
      <c r="N33" s="15"/>
      <c r="O33" s="23">
        <v>9650000</v>
      </c>
      <c r="P33" s="23">
        <v>9650000</v>
      </c>
      <c r="Q33" s="24">
        <f t="shared" si="0"/>
        <v>0</v>
      </c>
      <c r="R33" s="15"/>
      <c r="S33" s="15"/>
      <c r="T33" s="15"/>
      <c r="U33" s="23">
        <v>9650000</v>
      </c>
      <c r="V33" s="15"/>
      <c r="W33" s="15" t="s">
        <v>139</v>
      </c>
    </row>
    <row r="34" spans="2:23" ht="51" customHeight="1" thickBot="1" x14ac:dyDescent="0.3">
      <c r="B34" s="14"/>
      <c r="C34" s="16">
        <v>5001</v>
      </c>
      <c r="D34" s="15" t="s">
        <v>79</v>
      </c>
      <c r="E34" s="17" t="s">
        <v>81</v>
      </c>
      <c r="F34" s="15" t="s">
        <v>82</v>
      </c>
      <c r="G34" s="15" t="s">
        <v>161</v>
      </c>
      <c r="H34" s="15" t="s">
        <v>161</v>
      </c>
      <c r="I34" s="15" t="s">
        <v>115</v>
      </c>
      <c r="J34" s="15" t="s">
        <v>115</v>
      </c>
      <c r="K34" s="15" t="s">
        <v>112</v>
      </c>
      <c r="L34" s="15" t="s">
        <v>112</v>
      </c>
      <c r="M34" s="15" t="s">
        <v>127</v>
      </c>
      <c r="N34" s="15" t="s">
        <v>127</v>
      </c>
      <c r="O34" s="24">
        <v>9650000</v>
      </c>
      <c r="P34" s="24">
        <v>9650000</v>
      </c>
      <c r="Q34" s="24">
        <f t="shared" si="0"/>
        <v>0</v>
      </c>
      <c r="R34" s="15" t="s">
        <v>124</v>
      </c>
      <c r="S34" s="15" t="s">
        <v>124</v>
      </c>
      <c r="T34" s="15" t="s">
        <v>127</v>
      </c>
      <c r="U34" s="24">
        <v>9650000</v>
      </c>
      <c r="V34" s="15" t="s">
        <v>140</v>
      </c>
      <c r="W34" s="15" t="s">
        <v>139</v>
      </c>
    </row>
    <row r="35" spans="2:23" ht="49.5" customHeight="1" thickBot="1" x14ac:dyDescent="0.3">
      <c r="B35" s="14"/>
      <c r="C35" s="16">
        <v>5001</v>
      </c>
      <c r="D35" s="15" t="s">
        <v>83</v>
      </c>
      <c r="E35" s="15"/>
      <c r="F35" s="19" t="s">
        <v>84</v>
      </c>
      <c r="G35" s="19" t="s">
        <v>162</v>
      </c>
      <c r="H35" s="19" t="s">
        <v>162</v>
      </c>
      <c r="I35" s="15"/>
      <c r="J35" s="15"/>
      <c r="K35" s="15"/>
      <c r="L35" s="15"/>
      <c r="M35" s="15"/>
      <c r="N35" s="15"/>
      <c r="O35" s="23">
        <v>386210000</v>
      </c>
      <c r="P35" s="23">
        <f>SUM(P36:P41)</f>
        <v>336470000</v>
      </c>
      <c r="Q35" s="24">
        <f t="shared" si="0"/>
        <v>-49740000</v>
      </c>
      <c r="R35" s="15"/>
      <c r="S35" s="15"/>
      <c r="T35" s="15"/>
      <c r="U35" s="23">
        <v>386210000</v>
      </c>
      <c r="V35" s="15"/>
      <c r="W35" s="15" t="s">
        <v>139</v>
      </c>
    </row>
    <row r="36" spans="2:23" ht="124.5" customHeight="1" thickBot="1" x14ac:dyDescent="0.3">
      <c r="B36" s="14"/>
      <c r="C36" s="16">
        <v>5001</v>
      </c>
      <c r="D36" s="15" t="s">
        <v>83</v>
      </c>
      <c r="E36" s="17" t="s">
        <v>45</v>
      </c>
      <c r="F36" s="15" t="s">
        <v>87</v>
      </c>
      <c r="G36" s="15" t="s">
        <v>163</v>
      </c>
      <c r="H36" s="15" t="s">
        <v>163</v>
      </c>
      <c r="I36" s="15" t="s">
        <v>115</v>
      </c>
      <c r="J36" s="15" t="s">
        <v>115</v>
      </c>
      <c r="K36" s="15" t="s">
        <v>112</v>
      </c>
      <c r="L36" s="15" t="s">
        <v>112</v>
      </c>
      <c r="M36" s="15" t="s">
        <v>128</v>
      </c>
      <c r="N36" s="15" t="s">
        <v>128</v>
      </c>
      <c r="O36" s="24">
        <v>49500000</v>
      </c>
      <c r="P36" s="24">
        <v>49500000</v>
      </c>
      <c r="Q36" s="24">
        <f t="shared" si="0"/>
        <v>0</v>
      </c>
      <c r="R36" s="15" t="s">
        <v>124</v>
      </c>
      <c r="S36" s="15" t="s">
        <v>124</v>
      </c>
      <c r="T36" s="15" t="s">
        <v>128</v>
      </c>
      <c r="U36" s="24">
        <v>49500000</v>
      </c>
      <c r="V36" s="15" t="s">
        <v>140</v>
      </c>
      <c r="W36" s="15" t="s">
        <v>139</v>
      </c>
    </row>
    <row r="37" spans="2:23" ht="44.25" customHeight="1" thickBot="1" x14ac:dyDescent="0.3">
      <c r="B37" s="14"/>
      <c r="C37" s="16">
        <v>5001</v>
      </c>
      <c r="D37" s="15" t="s">
        <v>83</v>
      </c>
      <c r="E37" s="17" t="s">
        <v>46</v>
      </c>
      <c r="F37" s="15" t="s">
        <v>88</v>
      </c>
      <c r="G37" s="15" t="s">
        <v>167</v>
      </c>
      <c r="H37" s="15" t="s">
        <v>167</v>
      </c>
      <c r="I37" s="15" t="s">
        <v>115</v>
      </c>
      <c r="J37" s="15" t="s">
        <v>115</v>
      </c>
      <c r="K37" s="15" t="s">
        <v>112</v>
      </c>
      <c r="L37" s="15" t="s">
        <v>112</v>
      </c>
      <c r="M37" s="15" t="s">
        <v>129</v>
      </c>
      <c r="N37" s="15" t="s">
        <v>129</v>
      </c>
      <c r="O37" s="24">
        <v>17630000</v>
      </c>
      <c r="P37" s="24">
        <v>17630000</v>
      </c>
      <c r="Q37" s="24">
        <f t="shared" si="0"/>
        <v>0</v>
      </c>
      <c r="R37" s="15" t="s">
        <v>124</v>
      </c>
      <c r="S37" s="15" t="s">
        <v>124</v>
      </c>
      <c r="T37" s="15" t="s">
        <v>129</v>
      </c>
      <c r="U37" s="24">
        <v>17630000</v>
      </c>
      <c r="V37" s="15" t="s">
        <v>140</v>
      </c>
      <c r="W37" s="15" t="s">
        <v>139</v>
      </c>
    </row>
    <row r="38" spans="2:23" ht="59.25" customHeight="1" thickBot="1" x14ac:dyDescent="0.3">
      <c r="B38" s="14"/>
      <c r="C38" s="16">
        <v>5001</v>
      </c>
      <c r="D38" s="15" t="s">
        <v>83</v>
      </c>
      <c r="E38" s="17" t="s">
        <v>85</v>
      </c>
      <c r="F38" s="15" t="s">
        <v>89</v>
      </c>
      <c r="G38" s="15" t="s">
        <v>164</v>
      </c>
      <c r="H38" s="15" t="s">
        <v>164</v>
      </c>
      <c r="I38" s="15" t="s">
        <v>115</v>
      </c>
      <c r="J38" s="15" t="s">
        <v>115</v>
      </c>
      <c r="K38" s="15" t="s">
        <v>112</v>
      </c>
      <c r="L38" s="15" t="s">
        <v>112</v>
      </c>
      <c r="M38" s="15" t="s">
        <v>129</v>
      </c>
      <c r="N38" s="15" t="s">
        <v>129</v>
      </c>
      <c r="O38" s="24">
        <v>74260000</v>
      </c>
      <c r="P38" s="24">
        <v>74260000</v>
      </c>
      <c r="Q38" s="24">
        <f t="shared" si="0"/>
        <v>0</v>
      </c>
      <c r="R38" s="15" t="s">
        <v>124</v>
      </c>
      <c r="S38" s="15" t="s">
        <v>124</v>
      </c>
      <c r="T38" s="15" t="s">
        <v>129</v>
      </c>
      <c r="U38" s="24">
        <v>74260000</v>
      </c>
      <c r="V38" s="15" t="s">
        <v>140</v>
      </c>
      <c r="W38" s="15" t="s">
        <v>139</v>
      </c>
    </row>
    <row r="39" spans="2:23" ht="33.75" customHeight="1" thickBot="1" x14ac:dyDescent="0.3">
      <c r="B39" s="14"/>
      <c r="C39" s="16">
        <v>5001</v>
      </c>
      <c r="D39" s="15" t="s">
        <v>83</v>
      </c>
      <c r="E39" s="17" t="s">
        <v>47</v>
      </c>
      <c r="F39" s="15" t="s">
        <v>90</v>
      </c>
      <c r="G39" s="15" t="s">
        <v>168</v>
      </c>
      <c r="H39" s="15" t="s">
        <v>168</v>
      </c>
      <c r="I39" s="15" t="s">
        <v>115</v>
      </c>
      <c r="J39" s="15" t="s">
        <v>115</v>
      </c>
      <c r="K39" s="15" t="s">
        <v>112</v>
      </c>
      <c r="L39" s="15" t="s">
        <v>112</v>
      </c>
      <c r="M39" s="15" t="s">
        <v>125</v>
      </c>
      <c r="N39" s="15" t="s">
        <v>125</v>
      </c>
      <c r="O39" s="24">
        <v>97780000</v>
      </c>
      <c r="P39" s="24">
        <v>48040000</v>
      </c>
      <c r="Q39" s="24">
        <f t="shared" si="0"/>
        <v>-49740000</v>
      </c>
      <c r="R39" s="15" t="s">
        <v>124</v>
      </c>
      <c r="S39" s="15" t="s">
        <v>124</v>
      </c>
      <c r="T39" s="15" t="s">
        <v>125</v>
      </c>
      <c r="U39" s="24">
        <v>97780000</v>
      </c>
      <c r="V39" s="15" t="s">
        <v>140</v>
      </c>
      <c r="W39" s="15" t="s">
        <v>139</v>
      </c>
    </row>
    <row r="40" spans="2:23" ht="27.75" customHeight="1" thickBot="1" x14ac:dyDescent="0.3">
      <c r="B40" s="14"/>
      <c r="C40" s="16">
        <v>5001</v>
      </c>
      <c r="D40" s="15" t="s">
        <v>83</v>
      </c>
      <c r="E40" s="17" t="s">
        <v>67</v>
      </c>
      <c r="F40" s="15" t="s">
        <v>91</v>
      </c>
      <c r="G40" s="15" t="s">
        <v>166</v>
      </c>
      <c r="H40" s="15" t="s">
        <v>166</v>
      </c>
      <c r="I40" s="15" t="s">
        <v>115</v>
      </c>
      <c r="J40" s="15" t="s">
        <v>115</v>
      </c>
      <c r="K40" s="15" t="s">
        <v>112</v>
      </c>
      <c r="L40" s="15" t="s">
        <v>112</v>
      </c>
      <c r="M40" s="15" t="s">
        <v>130</v>
      </c>
      <c r="N40" s="15" t="s">
        <v>130</v>
      </c>
      <c r="O40" s="24">
        <v>99260000</v>
      </c>
      <c r="P40" s="24">
        <v>99260000</v>
      </c>
      <c r="Q40" s="24">
        <f t="shared" si="0"/>
        <v>0</v>
      </c>
      <c r="R40" s="15" t="s">
        <v>124</v>
      </c>
      <c r="S40" s="15" t="s">
        <v>124</v>
      </c>
      <c r="T40" s="15" t="s">
        <v>130</v>
      </c>
      <c r="U40" s="24">
        <v>99260000</v>
      </c>
      <c r="V40" s="15" t="s">
        <v>140</v>
      </c>
      <c r="W40" s="15" t="s">
        <v>139</v>
      </c>
    </row>
    <row r="41" spans="2:23" ht="32.25" thickBot="1" x14ac:dyDescent="0.3">
      <c r="B41" s="14"/>
      <c r="C41" s="16">
        <v>5001</v>
      </c>
      <c r="D41" s="15" t="s">
        <v>83</v>
      </c>
      <c r="E41" s="17" t="s">
        <v>86</v>
      </c>
      <c r="F41" s="15" t="s">
        <v>92</v>
      </c>
      <c r="G41" s="15" t="s">
        <v>165</v>
      </c>
      <c r="H41" s="15" t="s">
        <v>165</v>
      </c>
      <c r="I41" s="15" t="s">
        <v>115</v>
      </c>
      <c r="J41" s="15" t="s">
        <v>115</v>
      </c>
      <c r="K41" s="15" t="s">
        <v>112</v>
      </c>
      <c r="L41" s="15" t="s">
        <v>112</v>
      </c>
      <c r="M41" s="15" t="s">
        <v>131</v>
      </c>
      <c r="N41" s="15" t="s">
        <v>131</v>
      </c>
      <c r="O41" s="24">
        <v>47780000</v>
      </c>
      <c r="P41" s="24">
        <v>47780000</v>
      </c>
      <c r="Q41" s="24">
        <f t="shared" si="0"/>
        <v>0</v>
      </c>
      <c r="R41" s="15" t="s">
        <v>124</v>
      </c>
      <c r="S41" s="15" t="s">
        <v>124</v>
      </c>
      <c r="T41" s="15" t="s">
        <v>131</v>
      </c>
      <c r="U41" s="24">
        <v>47780000</v>
      </c>
      <c r="V41" s="15" t="s">
        <v>140</v>
      </c>
      <c r="W41" s="15" t="s">
        <v>139</v>
      </c>
    </row>
    <row r="42" spans="2:23" ht="114" customHeight="1" thickBot="1" x14ac:dyDescent="0.3">
      <c r="B42" s="14"/>
      <c r="C42" s="16">
        <v>5001</v>
      </c>
      <c r="D42" s="15" t="s">
        <v>93</v>
      </c>
      <c r="E42" s="15"/>
      <c r="F42" s="19" t="s">
        <v>94</v>
      </c>
      <c r="G42" s="19" t="s">
        <v>169</v>
      </c>
      <c r="H42" s="19" t="s">
        <v>169</v>
      </c>
      <c r="I42" s="15"/>
      <c r="J42" s="15"/>
      <c r="K42" s="15"/>
      <c r="L42" s="15"/>
      <c r="M42" s="15"/>
      <c r="N42" s="15"/>
      <c r="O42" s="23">
        <v>623710000</v>
      </c>
      <c r="P42" s="23">
        <f>SUM(P43:P46)</f>
        <v>606610000</v>
      </c>
      <c r="Q42" s="24">
        <f t="shared" si="0"/>
        <v>-17100000</v>
      </c>
      <c r="R42" s="15"/>
      <c r="S42" s="15"/>
      <c r="T42" s="15"/>
      <c r="U42" s="23">
        <v>623710000</v>
      </c>
      <c r="V42" s="15"/>
      <c r="W42" s="15" t="s">
        <v>139</v>
      </c>
    </row>
    <row r="43" spans="2:23" ht="47.25" customHeight="1" thickBot="1" x14ac:dyDescent="0.3">
      <c r="B43" s="14"/>
      <c r="C43" s="16">
        <v>5001</v>
      </c>
      <c r="D43" s="15" t="s">
        <v>93</v>
      </c>
      <c r="E43" s="17" t="s">
        <v>45</v>
      </c>
      <c r="F43" s="15" t="s">
        <v>96</v>
      </c>
      <c r="G43" s="15" t="s">
        <v>170</v>
      </c>
      <c r="H43" s="15" t="s">
        <v>170</v>
      </c>
      <c r="I43" s="15" t="s">
        <v>116</v>
      </c>
      <c r="J43" s="15" t="s">
        <v>116</v>
      </c>
      <c r="K43" s="15" t="s">
        <v>112</v>
      </c>
      <c r="L43" s="15" t="s">
        <v>112</v>
      </c>
      <c r="M43" s="15" t="s">
        <v>132</v>
      </c>
      <c r="N43" s="15" t="s">
        <v>132</v>
      </c>
      <c r="O43" s="24">
        <v>198520000</v>
      </c>
      <c r="P43" s="24">
        <v>198520000</v>
      </c>
      <c r="Q43" s="24">
        <f t="shared" si="0"/>
        <v>0</v>
      </c>
      <c r="R43" s="15" t="s">
        <v>124</v>
      </c>
      <c r="S43" s="15" t="s">
        <v>124</v>
      </c>
      <c r="T43" s="15" t="s">
        <v>132</v>
      </c>
      <c r="U43" s="24">
        <v>198520000</v>
      </c>
      <c r="V43" s="15" t="s">
        <v>140</v>
      </c>
      <c r="W43" s="15" t="s">
        <v>139</v>
      </c>
    </row>
    <row r="44" spans="2:23" ht="42.75" thickBot="1" x14ac:dyDescent="0.3">
      <c r="B44" s="14"/>
      <c r="C44" s="16">
        <v>5001</v>
      </c>
      <c r="D44" s="15" t="s">
        <v>93</v>
      </c>
      <c r="E44" s="17" t="s">
        <v>46</v>
      </c>
      <c r="F44" s="15" t="s">
        <v>97</v>
      </c>
      <c r="G44" s="15" t="s">
        <v>171</v>
      </c>
      <c r="H44" s="15" t="s">
        <v>171</v>
      </c>
      <c r="I44" s="15" t="s">
        <v>117</v>
      </c>
      <c r="J44" s="15" t="s">
        <v>117</v>
      </c>
      <c r="K44" s="15" t="s">
        <v>113</v>
      </c>
      <c r="L44" s="15" t="s">
        <v>113</v>
      </c>
      <c r="M44" s="15" t="s">
        <v>127</v>
      </c>
      <c r="N44" s="15" t="s">
        <v>127</v>
      </c>
      <c r="O44" s="24">
        <v>149630000</v>
      </c>
      <c r="P44" s="24">
        <v>149630000</v>
      </c>
      <c r="Q44" s="24">
        <f t="shared" si="0"/>
        <v>0</v>
      </c>
      <c r="R44" s="15" t="s">
        <v>124</v>
      </c>
      <c r="S44" s="15" t="s">
        <v>124</v>
      </c>
      <c r="T44" s="15" t="s">
        <v>127</v>
      </c>
      <c r="U44" s="24">
        <v>149630000</v>
      </c>
      <c r="V44" s="15" t="s">
        <v>140</v>
      </c>
      <c r="W44" s="15" t="s">
        <v>139</v>
      </c>
    </row>
    <row r="45" spans="2:23" ht="74.25" customHeight="1" thickBot="1" x14ac:dyDescent="0.3">
      <c r="B45" s="14"/>
      <c r="C45" s="16">
        <v>5001</v>
      </c>
      <c r="D45" s="15" t="s">
        <v>93</v>
      </c>
      <c r="E45" s="17" t="s">
        <v>81</v>
      </c>
      <c r="F45" s="15" t="s">
        <v>98</v>
      </c>
      <c r="G45" s="15" t="s">
        <v>172</v>
      </c>
      <c r="H45" s="15" t="s">
        <v>172</v>
      </c>
      <c r="I45" s="15" t="s">
        <v>117</v>
      </c>
      <c r="J45" s="15" t="s">
        <v>117</v>
      </c>
      <c r="K45" s="15" t="s">
        <v>112</v>
      </c>
      <c r="L45" s="15" t="s">
        <v>112</v>
      </c>
      <c r="M45" s="15" t="s">
        <v>133</v>
      </c>
      <c r="N45" s="15" t="s">
        <v>133</v>
      </c>
      <c r="O45" s="24">
        <v>201300000</v>
      </c>
      <c r="P45" s="24">
        <v>201300000</v>
      </c>
      <c r="Q45" s="24">
        <f t="shared" si="0"/>
        <v>0</v>
      </c>
      <c r="R45" s="15" t="s">
        <v>124</v>
      </c>
      <c r="S45" s="15" t="s">
        <v>124</v>
      </c>
      <c r="T45" s="15" t="s">
        <v>133</v>
      </c>
      <c r="U45" s="24">
        <v>201300000</v>
      </c>
      <c r="V45" s="15" t="s">
        <v>140</v>
      </c>
      <c r="W45" s="15" t="s">
        <v>139</v>
      </c>
    </row>
    <row r="46" spans="2:23" ht="61.5" customHeight="1" thickBot="1" x14ac:dyDescent="0.3">
      <c r="B46" s="14"/>
      <c r="C46" s="16">
        <v>5001</v>
      </c>
      <c r="D46" s="15" t="s">
        <v>93</v>
      </c>
      <c r="E46" s="17" t="s">
        <v>95</v>
      </c>
      <c r="F46" s="15" t="s">
        <v>99</v>
      </c>
      <c r="G46" s="15" t="s">
        <v>173</v>
      </c>
      <c r="H46" s="15" t="s">
        <v>173</v>
      </c>
      <c r="I46" s="15" t="s">
        <v>117</v>
      </c>
      <c r="J46" s="15" t="s">
        <v>117</v>
      </c>
      <c r="K46" s="15" t="s">
        <v>112</v>
      </c>
      <c r="L46" s="15" t="s">
        <v>112</v>
      </c>
      <c r="M46" s="15" t="s">
        <v>134</v>
      </c>
      <c r="N46" s="15" t="s">
        <v>134</v>
      </c>
      <c r="O46" s="24">
        <v>74260000</v>
      </c>
      <c r="P46" s="24">
        <v>57160000</v>
      </c>
      <c r="Q46" s="24">
        <f t="shared" si="0"/>
        <v>-17100000</v>
      </c>
      <c r="R46" s="15" t="s">
        <v>124</v>
      </c>
      <c r="S46" s="15" t="s">
        <v>124</v>
      </c>
      <c r="T46" s="15" t="s">
        <v>134</v>
      </c>
      <c r="U46" s="24">
        <v>74260000</v>
      </c>
      <c r="V46" s="15" t="s">
        <v>140</v>
      </c>
      <c r="W46" s="15" t="s">
        <v>139</v>
      </c>
    </row>
    <row r="47" spans="2:23" ht="58.5" customHeight="1" thickBot="1" x14ac:dyDescent="0.3">
      <c r="B47" s="14"/>
      <c r="C47" s="16">
        <v>5001</v>
      </c>
      <c r="D47" s="20" t="s">
        <v>100</v>
      </c>
      <c r="E47" s="15"/>
      <c r="F47" s="19" t="s">
        <v>101</v>
      </c>
      <c r="G47" s="19" t="s">
        <v>174</v>
      </c>
      <c r="H47" s="19" t="s">
        <v>174</v>
      </c>
      <c r="I47" s="15"/>
      <c r="J47" s="15"/>
      <c r="K47" s="15"/>
      <c r="L47" s="15"/>
      <c r="M47" s="15"/>
      <c r="N47" s="15"/>
      <c r="O47" s="23">
        <v>614910000</v>
      </c>
      <c r="P47" s="23">
        <f>SUM(P48:P51)</f>
        <v>666505000</v>
      </c>
      <c r="Q47" s="24">
        <f t="shared" si="0"/>
        <v>51595000</v>
      </c>
      <c r="R47" s="15"/>
      <c r="S47" s="15"/>
      <c r="T47" s="15"/>
      <c r="U47" s="23">
        <v>614910000</v>
      </c>
      <c r="V47" s="15"/>
      <c r="W47" s="15" t="s">
        <v>139</v>
      </c>
    </row>
    <row r="48" spans="2:23" ht="54.75" customHeight="1" thickBot="1" x14ac:dyDescent="0.3">
      <c r="B48" s="14"/>
      <c r="C48" s="16">
        <v>5001</v>
      </c>
      <c r="D48" s="20" t="s">
        <v>100</v>
      </c>
      <c r="E48" s="17" t="s">
        <v>45</v>
      </c>
      <c r="F48" s="15" t="s">
        <v>104</v>
      </c>
      <c r="G48" s="15" t="s">
        <v>175</v>
      </c>
      <c r="H48" s="15" t="s">
        <v>175</v>
      </c>
      <c r="I48" s="15" t="s">
        <v>118</v>
      </c>
      <c r="J48" s="15" t="s">
        <v>118</v>
      </c>
      <c r="K48" s="15" t="s">
        <v>114</v>
      </c>
      <c r="L48" s="15" t="s">
        <v>114</v>
      </c>
      <c r="M48" s="15" t="s">
        <v>133</v>
      </c>
      <c r="N48" s="15" t="s">
        <v>133</v>
      </c>
      <c r="O48" s="24">
        <v>397960000</v>
      </c>
      <c r="P48" s="24">
        <v>531825000</v>
      </c>
      <c r="Q48" s="24">
        <f t="shared" si="0"/>
        <v>133865000</v>
      </c>
      <c r="R48" s="15" t="s">
        <v>124</v>
      </c>
      <c r="S48" s="15" t="s">
        <v>124</v>
      </c>
      <c r="T48" s="15" t="s">
        <v>133</v>
      </c>
      <c r="U48" s="24">
        <v>397960000</v>
      </c>
      <c r="V48" s="15" t="s">
        <v>140</v>
      </c>
      <c r="W48" s="15" t="s">
        <v>139</v>
      </c>
    </row>
    <row r="49" spans="2:23" ht="31.5" customHeight="1" thickBot="1" x14ac:dyDescent="0.3">
      <c r="B49" s="14"/>
      <c r="C49" s="16">
        <v>5001</v>
      </c>
      <c r="D49" s="20" t="s">
        <v>100</v>
      </c>
      <c r="E49" s="17" t="s">
        <v>81</v>
      </c>
      <c r="F49" s="15" t="s">
        <v>105</v>
      </c>
      <c r="G49" s="15" t="s">
        <v>176</v>
      </c>
      <c r="H49" s="15" t="s">
        <v>176</v>
      </c>
      <c r="I49" s="15" t="s">
        <v>119</v>
      </c>
      <c r="J49" s="15" t="s">
        <v>119</v>
      </c>
      <c r="K49" s="15" t="s">
        <v>112</v>
      </c>
      <c r="L49" s="15" t="s">
        <v>112</v>
      </c>
      <c r="M49" s="15" t="s">
        <v>135</v>
      </c>
      <c r="N49" s="15" t="s">
        <v>135</v>
      </c>
      <c r="O49" s="24">
        <v>119060000</v>
      </c>
      <c r="P49" s="24">
        <v>85420000</v>
      </c>
      <c r="Q49" s="24">
        <f t="shared" si="0"/>
        <v>-33640000</v>
      </c>
      <c r="R49" s="15" t="s">
        <v>124</v>
      </c>
      <c r="S49" s="15" t="s">
        <v>124</v>
      </c>
      <c r="T49" s="15" t="s">
        <v>135</v>
      </c>
      <c r="U49" s="24">
        <v>119060000</v>
      </c>
      <c r="V49" s="15" t="s">
        <v>140</v>
      </c>
      <c r="W49" s="15" t="s">
        <v>139</v>
      </c>
    </row>
    <row r="50" spans="2:23" ht="37.5" customHeight="1" thickBot="1" x14ac:dyDescent="0.3">
      <c r="B50" s="14"/>
      <c r="C50" s="16">
        <v>5001</v>
      </c>
      <c r="D50" s="20" t="s">
        <v>100</v>
      </c>
      <c r="E50" s="17" t="s">
        <v>102</v>
      </c>
      <c r="F50" s="15" t="s">
        <v>106</v>
      </c>
      <c r="G50" s="15" t="s">
        <v>177</v>
      </c>
      <c r="H50" s="15" t="s">
        <v>177</v>
      </c>
      <c r="I50" s="15" t="s">
        <v>120</v>
      </c>
      <c r="J50" s="15" t="s">
        <v>120</v>
      </c>
      <c r="K50" s="15" t="s">
        <v>112</v>
      </c>
      <c r="L50" s="15" t="s">
        <v>112</v>
      </c>
      <c r="M50" s="15" t="s">
        <v>131</v>
      </c>
      <c r="N50" s="15" t="s">
        <v>131</v>
      </c>
      <c r="O50" s="24">
        <v>49260000</v>
      </c>
      <c r="P50" s="24">
        <v>49260000</v>
      </c>
      <c r="Q50" s="24">
        <f t="shared" si="0"/>
        <v>0</v>
      </c>
      <c r="R50" s="15" t="s">
        <v>124</v>
      </c>
      <c r="S50" s="15" t="s">
        <v>124</v>
      </c>
      <c r="T50" s="15" t="s">
        <v>131</v>
      </c>
      <c r="U50" s="24">
        <v>49260000</v>
      </c>
      <c r="V50" s="15" t="s">
        <v>140</v>
      </c>
      <c r="W50" s="15" t="s">
        <v>139</v>
      </c>
    </row>
    <row r="51" spans="2:23" ht="36.75" customHeight="1" thickBot="1" x14ac:dyDescent="0.3">
      <c r="B51" s="14"/>
      <c r="C51" s="16">
        <v>5001</v>
      </c>
      <c r="D51" s="20" t="s">
        <v>100</v>
      </c>
      <c r="E51" s="17" t="s">
        <v>103</v>
      </c>
      <c r="F51" s="15" t="s">
        <v>107</v>
      </c>
      <c r="G51" s="15" t="s">
        <v>178</v>
      </c>
      <c r="H51" s="15" t="s">
        <v>178</v>
      </c>
      <c r="I51" s="15" t="s">
        <v>121</v>
      </c>
      <c r="J51" s="15" t="s">
        <v>121</v>
      </c>
      <c r="K51" s="15" t="s">
        <v>112</v>
      </c>
      <c r="L51" s="15" t="s">
        <v>112</v>
      </c>
      <c r="M51" s="15" t="s">
        <v>136</v>
      </c>
      <c r="N51" s="15" t="s">
        <v>136</v>
      </c>
      <c r="O51" s="24">
        <v>48630000</v>
      </c>
      <c r="P51" s="24">
        <v>0</v>
      </c>
      <c r="Q51" s="24">
        <f t="shared" si="0"/>
        <v>-48630000</v>
      </c>
      <c r="R51" s="15" t="s">
        <v>124</v>
      </c>
      <c r="S51" s="15" t="s">
        <v>124</v>
      </c>
      <c r="T51" s="15" t="s">
        <v>136</v>
      </c>
      <c r="U51" s="24">
        <v>48630000</v>
      </c>
      <c r="V51" s="15" t="s">
        <v>140</v>
      </c>
      <c r="W51" s="15" t="s">
        <v>139</v>
      </c>
    </row>
    <row r="52" spans="2:23" ht="72" customHeight="1" thickBot="1" x14ac:dyDescent="0.3">
      <c r="B52" s="14"/>
      <c r="C52" s="16">
        <v>5001</v>
      </c>
      <c r="D52" s="20" t="s">
        <v>108</v>
      </c>
      <c r="E52" s="15"/>
      <c r="F52" s="19" t="s">
        <v>109</v>
      </c>
      <c r="G52" s="19" t="s">
        <v>179</v>
      </c>
      <c r="H52" s="19" t="s">
        <v>179</v>
      </c>
      <c r="I52" s="15"/>
      <c r="J52" s="15"/>
      <c r="K52" s="15"/>
      <c r="L52" s="15"/>
      <c r="M52" s="15"/>
      <c r="N52" s="15"/>
      <c r="O52" s="23">
        <v>437970000</v>
      </c>
      <c r="P52" s="23">
        <f>SUM(P53:P54)</f>
        <v>358025000</v>
      </c>
      <c r="Q52" s="24">
        <f t="shared" si="0"/>
        <v>-79945000</v>
      </c>
      <c r="R52" s="15"/>
      <c r="S52" s="15"/>
      <c r="T52" s="15"/>
      <c r="U52" s="23">
        <v>437970000</v>
      </c>
      <c r="V52" s="15"/>
      <c r="W52" s="15" t="s">
        <v>139</v>
      </c>
    </row>
    <row r="53" spans="2:23" ht="128.25" customHeight="1" thickBot="1" x14ac:dyDescent="0.3">
      <c r="B53" s="14"/>
      <c r="C53" s="16">
        <v>5001</v>
      </c>
      <c r="D53" s="20" t="s">
        <v>108</v>
      </c>
      <c r="E53" s="17" t="s">
        <v>45</v>
      </c>
      <c r="F53" s="15" t="s">
        <v>110</v>
      </c>
      <c r="G53" s="15" t="s">
        <v>180</v>
      </c>
      <c r="H53" s="15" t="s">
        <v>180</v>
      </c>
      <c r="I53" s="15" t="s">
        <v>122</v>
      </c>
      <c r="J53" s="15" t="s">
        <v>122</v>
      </c>
      <c r="K53" s="15" t="s">
        <v>112</v>
      </c>
      <c r="L53" s="15" t="s">
        <v>112</v>
      </c>
      <c r="M53" s="15" t="s">
        <v>137</v>
      </c>
      <c r="N53" s="15" t="s">
        <v>137</v>
      </c>
      <c r="O53" s="24">
        <v>299190000</v>
      </c>
      <c r="P53" s="24">
        <v>253740000</v>
      </c>
      <c r="Q53" s="24">
        <f t="shared" si="0"/>
        <v>-45450000</v>
      </c>
      <c r="R53" s="15" t="s">
        <v>124</v>
      </c>
      <c r="S53" s="15" t="s">
        <v>124</v>
      </c>
      <c r="T53" s="15" t="s">
        <v>137</v>
      </c>
      <c r="U53" s="24">
        <v>299190000</v>
      </c>
      <c r="V53" s="15" t="s">
        <v>140</v>
      </c>
      <c r="W53" s="15" t="s">
        <v>139</v>
      </c>
    </row>
    <row r="54" spans="2:23" ht="78.75" customHeight="1" thickBot="1" x14ac:dyDescent="0.3">
      <c r="B54" s="14"/>
      <c r="C54" s="16">
        <v>5001</v>
      </c>
      <c r="D54" s="20" t="s">
        <v>108</v>
      </c>
      <c r="E54" s="17" t="s">
        <v>46</v>
      </c>
      <c r="F54" s="15" t="s">
        <v>111</v>
      </c>
      <c r="G54" s="15" t="s">
        <v>181</v>
      </c>
      <c r="H54" s="15" t="s">
        <v>181</v>
      </c>
      <c r="I54" s="15" t="s">
        <v>123</v>
      </c>
      <c r="J54" s="15" t="s">
        <v>123</v>
      </c>
      <c r="K54" s="15" t="s">
        <v>112</v>
      </c>
      <c r="L54" s="15" t="s">
        <v>112</v>
      </c>
      <c r="M54" s="15" t="s">
        <v>137</v>
      </c>
      <c r="N54" s="15" t="s">
        <v>137</v>
      </c>
      <c r="O54" s="24">
        <v>138780000</v>
      </c>
      <c r="P54" s="24">
        <v>104285000</v>
      </c>
      <c r="Q54" s="24">
        <f t="shared" si="0"/>
        <v>-34495000</v>
      </c>
      <c r="R54" s="15" t="s">
        <v>124</v>
      </c>
      <c r="S54" s="15" t="s">
        <v>124</v>
      </c>
      <c r="T54" s="15" t="s">
        <v>137</v>
      </c>
      <c r="U54" s="24">
        <v>138780000</v>
      </c>
      <c r="V54" s="15" t="s">
        <v>140</v>
      </c>
      <c r="W54" s="15" t="s">
        <v>139</v>
      </c>
    </row>
    <row r="55" spans="2:23" ht="16.5" thickBot="1" x14ac:dyDescent="0.3">
      <c r="B55" s="14"/>
      <c r="C55" s="36" t="s">
        <v>138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8"/>
      <c r="O55" s="23">
        <f>O52+O47+O42+O35+O33+O31+O25+O14</f>
        <v>2685454803</v>
      </c>
      <c r="P55" s="23">
        <f>P52+P47+P35+P33+P31+P25+P14+P42</f>
        <v>2685454803</v>
      </c>
      <c r="Q55" s="23">
        <f>P55-O55</f>
        <v>0</v>
      </c>
      <c r="R55" s="15"/>
      <c r="S55" s="15"/>
      <c r="T55" s="15"/>
      <c r="U55" s="15"/>
      <c r="V55" s="15"/>
      <c r="W55" s="15"/>
    </row>
    <row r="56" spans="2:23" ht="16.5" thickBot="1" x14ac:dyDescent="0.3">
      <c r="B56" s="14"/>
      <c r="C56" s="18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</sheetData>
  <mergeCells count="24">
    <mergeCell ref="C55:N55"/>
    <mergeCell ref="B2:W2"/>
    <mergeCell ref="B3:W3"/>
    <mergeCell ref="B4:W4"/>
    <mergeCell ref="B5:E10"/>
    <mergeCell ref="F5:F10"/>
    <mergeCell ref="G5:H5"/>
    <mergeCell ref="I5:S6"/>
    <mergeCell ref="T5:U5"/>
    <mergeCell ref="W5:W8"/>
    <mergeCell ref="G6:H6"/>
    <mergeCell ref="Q9:Q10"/>
    <mergeCell ref="B11:E11"/>
    <mergeCell ref="B12:E12"/>
    <mergeCell ref="T6:U6"/>
    <mergeCell ref="G7:H7"/>
    <mergeCell ref="T7:T10"/>
    <mergeCell ref="U7:U10"/>
    <mergeCell ref="G8:H8"/>
    <mergeCell ref="I7:J8"/>
    <mergeCell ref="K7:L8"/>
    <mergeCell ref="M7:N8"/>
    <mergeCell ref="O7:Q8"/>
    <mergeCell ref="R7:S8"/>
  </mergeCells>
  <pageMargins left="0.11811023622047245" right="0.11811023622047245" top="0.47244094488188981" bottom="0.94488188976377963" header="0.31496062992125984" footer="0.31496062992125984"/>
  <pageSetup paperSize="10000" scale="5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LEMBAR HASIL VERIFIKASI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Bintang</dc:creator>
  <cp:lastModifiedBy>Kesbangpol</cp:lastModifiedBy>
  <cp:lastPrinted>2018-07-24T06:33:33Z</cp:lastPrinted>
  <dcterms:created xsi:type="dcterms:W3CDTF">2018-07-17T02:48:52Z</dcterms:created>
  <dcterms:modified xsi:type="dcterms:W3CDTF">2018-08-10T10:24:05Z</dcterms:modified>
</cp:coreProperties>
</file>