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activeTab="1"/>
  </bookViews>
  <sheets>
    <sheet name="KIB A" sheetId="4" r:id="rId1"/>
    <sheet name="KIB B" sheetId="10" r:id="rId2"/>
    <sheet name="KIB C" sheetId="6" r:id="rId3"/>
    <sheet name="KIB D" sheetId="7" r:id="rId4"/>
    <sheet name="KIB E" sheetId="8" r:id="rId5"/>
    <sheet name="KIB F" sheetId="9" r:id="rId6"/>
    <sheet name="Sheet1 (2)" sheetId="12" r:id="rId7"/>
    <sheet name="Sheet1" sheetId="11" r:id="rId8"/>
  </sheets>
  <definedNames>
    <definedName name="_xlnm.Print_Area" localSheetId="0">'KIB A'!$A$1:$O$29</definedName>
    <definedName name="_xlnm.Print_Area" localSheetId="1">'KIB B'!$A$1:$P$80</definedName>
    <definedName name="_xlnm.Print_Area" localSheetId="2">'KIB C'!$A$1:$Q$25</definedName>
    <definedName name="_xlnm.Print_Area" localSheetId="3">'KIB D'!$A$1:$Q$27</definedName>
    <definedName name="_xlnm.Print_Area" localSheetId="4">'KIB E'!$A$1:$Q$28</definedName>
    <definedName name="_xlnm.Print_Area" localSheetId="5">'KIB F'!$A$1:$O$28</definedName>
    <definedName name="_xlnm.Print_Titles" localSheetId="1">'KIB B'!$8:$10</definedName>
  </definedNames>
  <calcPr calcId="152511"/>
</workbook>
</file>

<file path=xl/calcChain.xml><?xml version="1.0" encoding="utf-8"?>
<calcChain xmlns="http://schemas.openxmlformats.org/spreadsheetml/2006/main">
  <c r="Q77" i="10"/>
  <c r="Q76"/>
  <c r="Q74"/>
  <c r="Q72"/>
  <c r="Q70"/>
  <c r="Q69"/>
  <c r="Q66"/>
  <c r="Q64"/>
  <c r="Q61"/>
  <c r="Q60"/>
  <c r="Q57"/>
  <c r="Q58"/>
  <c r="Q59"/>
  <c r="Q56"/>
  <c r="Q51"/>
  <c r="Q48"/>
  <c r="Q43"/>
  <c r="Q41"/>
  <c r="Q38"/>
  <c r="Q37"/>
  <c r="Q36"/>
  <c r="Q30"/>
  <c r="Q28"/>
  <c r="Q25"/>
  <c r="Q22"/>
  <c r="Q19"/>
  <c r="Q16"/>
  <c r="Q12"/>
  <c r="O76"/>
  <c r="P76" l="1"/>
  <c r="P19" i="6" l="1"/>
</calcChain>
</file>

<file path=xl/sharedStrings.xml><?xml version="1.0" encoding="utf-8"?>
<sst xmlns="http://schemas.openxmlformats.org/spreadsheetml/2006/main" count="536" uniqueCount="208">
  <si>
    <t>KARTU INVENTARIS BARANG (KIB) A</t>
  </si>
  <si>
    <t>TANAH</t>
  </si>
  <si>
    <t>SKPD</t>
  </si>
  <si>
    <t>: BAPPEDA</t>
  </si>
  <si>
    <t>KODE LOKASI</t>
  </si>
  <si>
    <t>: 15.01.01</t>
  </si>
  <si>
    <t>No. Urut</t>
  </si>
  <si>
    <t xml:space="preserve">JENIS BARANG/NAMA BARANG </t>
  </si>
  <si>
    <t>NOMOR</t>
  </si>
  <si>
    <t>LUAS (M2)</t>
  </si>
  <si>
    <t>TAHUN PEROLEHAN</t>
  </si>
  <si>
    <t>LETAK/ALAMAT</t>
  </si>
  <si>
    <t>STATUS TANAH</t>
  </si>
  <si>
    <t>PENGGUNAAN</t>
  </si>
  <si>
    <t>ASAL-USUL</t>
  </si>
  <si>
    <t>HARGA (Rp.)</t>
  </si>
  <si>
    <t>KET</t>
  </si>
  <si>
    <t>KODE BARANG</t>
  </si>
  <si>
    <t>REGISTER</t>
  </si>
  <si>
    <t>HAK</t>
  </si>
  <si>
    <t>SERTIFIKAT</t>
  </si>
  <si>
    <t>TGL</t>
  </si>
  <si>
    <t>Mengetahui,</t>
  </si>
  <si>
    <t>KEPALA BAPPEDA KOTA SERANG,</t>
  </si>
  <si>
    <t>PENGURUS BARANG,</t>
  </si>
  <si>
    <t>KARTU INVENTARIS BARANG (KIB) B</t>
  </si>
  <si>
    <t xml:space="preserve">KODE BARANG </t>
  </si>
  <si>
    <t>MEREK/TIPE</t>
  </si>
  <si>
    <t>NOMOR REGISTER</t>
  </si>
  <si>
    <t>UKURAN/CC</t>
  </si>
  <si>
    <t>BAHAN</t>
  </si>
  <si>
    <t>TAHUN PEMBELIAN</t>
  </si>
  <si>
    <t>ASAL-USUL CARA PEROLEHAN</t>
  </si>
  <si>
    <t>HARGA SATUAN(Rp.)</t>
  </si>
  <si>
    <t>PABRIK</t>
  </si>
  <si>
    <t>RANGKA</t>
  </si>
  <si>
    <t xml:space="preserve">MESIN </t>
  </si>
  <si>
    <t>POLISI</t>
  </si>
  <si>
    <t>BPKB</t>
  </si>
  <si>
    <t>KARTU INVENTARIS BARANG (KIB) C</t>
  </si>
  <si>
    <t>GEDUNG DAN BANGUNAN</t>
  </si>
  <si>
    <t xml:space="preserve">JENIS BARANG/
NAMA BARANG </t>
  </si>
  <si>
    <t xml:space="preserve">KONDISI BANGUNAN (B,KB,RB) </t>
  </si>
  <si>
    <t>KONTRUKSI BANGUNAN</t>
  </si>
  <si>
    <t>LUAS LANTAI (M2)</t>
  </si>
  <si>
    <t>LETAK/LOKASI
ALAMAT</t>
  </si>
  <si>
    <t>DOKUMEN GEDUNG</t>
  </si>
  <si>
    <t>NOMOR KODE TANAH</t>
  </si>
  <si>
    <t>HARGA</t>
  </si>
  <si>
    <t>KODE 
BARANG</t>
  </si>
  <si>
    <t>BERTINGKAT/
TIDAK</t>
  </si>
  <si>
    <t>BETON/
TIDAK</t>
  </si>
  <si>
    <t>KARTU INVENTARIS BARANG (KIB) D</t>
  </si>
  <si>
    <t>JALAN, IRIGASI DAN JARINGAN</t>
  </si>
  <si>
    <t xml:space="preserve">JENIS BARANG/     NAMA BARANG </t>
  </si>
  <si>
    <t>KONSTRUKSI</t>
  </si>
  <si>
    <t>PANJANG (M)</t>
  </si>
  <si>
    <t>LEBAR (M)</t>
  </si>
  <si>
    <t>LETAK/  LOKASI TEMPAT</t>
  </si>
  <si>
    <t xml:space="preserve">DOKUMEN </t>
  </si>
  <si>
    <t>KARTU INVENTARIS BARANG (KIB) E</t>
  </si>
  <si>
    <t>ASET TETAP LAINNYA</t>
  </si>
  <si>
    <t>BUKU PERPUSTAKAAN</t>
  </si>
  <si>
    <t>BARANG BERCORAK SENI/KEBUDAYAAN</t>
  </si>
  <si>
    <t>HEWAN TERNAK DAN TUMBUHAN</t>
  </si>
  <si>
    <t>JUMLAH</t>
  </si>
  <si>
    <t>TAHUN CETAK/ PEMBELIAN</t>
  </si>
  <si>
    <t>JUDUL/ PENCIPTA</t>
  </si>
  <si>
    <t>SPESIFIKASI</t>
  </si>
  <si>
    <t>ASAL DAERAH</t>
  </si>
  <si>
    <t xml:space="preserve">PENCIPTA </t>
  </si>
  <si>
    <t>JENIS</t>
  </si>
  <si>
    <t>UKURAN</t>
  </si>
  <si>
    <t>KARTU INVENTARIS BARANG (KIB) F</t>
  </si>
  <si>
    <t>KONTRUKSI DALAM PENGERJAAN</t>
  </si>
  <si>
    <t>BANGUNAN (P,SM,D)</t>
  </si>
  <si>
    <t>LETAK/
LOKASI ALAMAT</t>
  </si>
  <si>
    <t>TGL,BLN,
TAHUN MULAI</t>
  </si>
  <si>
    <t>ASAL-USUL PEMBIAYAAN</t>
  </si>
  <si>
    <t>N I H I L</t>
  </si>
  <si>
    <t>KONDISI (B,KB,RB)</t>
  </si>
  <si>
    <t>Jumlah</t>
  </si>
  <si>
    <t xml:space="preserve"> </t>
  </si>
  <si>
    <t>Ir. H. JOKO SUTRISNO, MT</t>
  </si>
  <si>
    <t>DAFTAR KEGIATAN TAHUNAN ANGGARAN 2018</t>
  </si>
  <si>
    <t>BADAN PERENCANAAN PEMBANGUNAN DAERAH</t>
  </si>
  <si>
    <t>NO</t>
  </si>
  <si>
    <t>PAGU ANGGARAN</t>
  </si>
  <si>
    <t>LOKASI</t>
  </si>
  <si>
    <t>KUANTITAS PEKERJAAN (Jika peralatan/mesin sebutkan jumlah barang, jika Gedung/Bangunan sebutkan jumlah luas&amp;lantai,jika jalan,irigasi&amp;jaringan sebutkan panjang&amp;lebarnya)</t>
  </si>
  <si>
    <t>NILAI KONTRAK</t>
  </si>
  <si>
    <t>NOMOR /TANGGAL KONTRAK</t>
  </si>
  <si>
    <t>WAKTU PELAKSANAAN KONTRAK</t>
  </si>
  <si>
    <t>MULAI</t>
  </si>
  <si>
    <t>AKHIR</t>
  </si>
  <si>
    <t>REALISASI KEUANGAN (SP2D)</t>
  </si>
  <si>
    <t>RP.</t>
  </si>
  <si>
    <t>%</t>
  </si>
  <si>
    <t>FISIK (%)</t>
  </si>
  <si>
    <t>BAST Pekerjaan</t>
  </si>
  <si>
    <t>Nomor</t>
  </si>
  <si>
    <t>Tanggal</t>
  </si>
  <si>
    <t>PEMERINTAH KOTA SERANG</t>
  </si>
  <si>
    <t>Belanja Modal Peralatan/Mesin</t>
  </si>
  <si>
    <t>Belanja Modal Tanah</t>
  </si>
  <si>
    <t>Kota Serang</t>
  </si>
  <si>
    <t xml:space="preserve">1 Lemari Besi </t>
  </si>
  <si>
    <t>1 Lemar Kaca</t>
  </si>
  <si>
    <t>1 Rak Buku /Arsip</t>
  </si>
  <si>
    <t xml:space="preserve">4 Filing Kabinet </t>
  </si>
  <si>
    <t>3 Lemari Kayu</t>
  </si>
  <si>
    <t>2 White Board</t>
  </si>
  <si>
    <t>Belanja Modal Pengadaan Perlengkapan Gedung Kantor</t>
  </si>
  <si>
    <t>027/69/SPK/Bapp/2018</t>
  </si>
  <si>
    <t>027/69-BAPHPB/Bapp/2018</t>
  </si>
  <si>
    <t xml:space="preserve">3 AC  </t>
  </si>
  <si>
    <t>Pengadaan Peralatan Gedung Kantor</t>
  </si>
  <si>
    <t>027/62/SPK/Bapp/2018</t>
  </si>
  <si>
    <t>1 Dron</t>
  </si>
  <si>
    <t>027/62-BAPHP/Bapp/2018</t>
  </si>
  <si>
    <t>2 Laptop</t>
  </si>
  <si>
    <t>2 Dekstop/Komputer</t>
  </si>
  <si>
    <t>027/53/SPK/ISP/PPK-BAPP/2018</t>
  </si>
  <si>
    <t>027/53/BAPHP/ISP/PPK-Papp/2018</t>
  </si>
  <si>
    <t xml:space="preserve">1 Lptop </t>
  </si>
  <si>
    <t>2 Printer/Scanner</t>
  </si>
  <si>
    <t>027/89/SPK/Bapp/2018</t>
  </si>
  <si>
    <t>027/89-BAPHPB/Bapp</t>
  </si>
  <si>
    <t xml:space="preserve">1 Sofa </t>
  </si>
  <si>
    <t xml:space="preserve">1 Meja Kerja </t>
  </si>
  <si>
    <t xml:space="preserve">2 Kursi Kerja </t>
  </si>
  <si>
    <t>5 Meja Kerja Staf</t>
  </si>
  <si>
    <t>Pengadaan Meubeulair</t>
  </si>
  <si>
    <t>027/80-SP/Bapp/2018</t>
  </si>
  <si>
    <t>027/80-BASTHP/Bapp/2018</t>
  </si>
  <si>
    <t>Belanja Gedung dan Bangunan</t>
  </si>
  <si>
    <t>Belanja Modal Jalan, Irigasi dan Jaringan</t>
  </si>
  <si>
    <t>Belanja Aset Tetap Lainya</t>
  </si>
  <si>
    <t>Serang, 01 Maret 2019</t>
  </si>
  <si>
    <t>Kepala Bappeda Kota Serang</t>
  </si>
  <si>
    <t>NIP.19600323 199003 1 002</t>
  </si>
  <si>
    <t>NILAI ADDENDUM (jika ada)</t>
  </si>
  <si>
    <t>POTONGAN (jika ada)</t>
  </si>
  <si>
    <t>NAMA REKANAN</t>
  </si>
  <si>
    <t>CV.TIARA CITRA ABADI</t>
  </si>
  <si>
    <t>PT.BHINNEKA MENTARIDIMENSI</t>
  </si>
  <si>
    <t>CV.SINAR BINTANG FRATAMA</t>
  </si>
  <si>
    <t>CV.BANTEN PRIMA KONTRUKISI</t>
  </si>
  <si>
    <t>CV.BINA KERJA</t>
  </si>
  <si>
    <t xml:space="preserve">Fillng Kabinet </t>
  </si>
  <si>
    <t>Vip 4 Susun</t>
  </si>
  <si>
    <t xml:space="preserve">Lemari Besi Kaca </t>
  </si>
  <si>
    <t>Vip</t>
  </si>
  <si>
    <t>Rak Besi Arsip</t>
  </si>
  <si>
    <t>4 Susun</t>
  </si>
  <si>
    <t>Meja Staf &amp; Kursi Staf</t>
  </si>
  <si>
    <t>Vip &amp; Phoenix</t>
  </si>
  <si>
    <t xml:space="preserve">Kursi Biro/Kursi Direktur </t>
  </si>
  <si>
    <t>Ergotec</t>
  </si>
  <si>
    <t>Meja Biro</t>
  </si>
  <si>
    <t>Citywood</t>
  </si>
  <si>
    <t>Kursi Staf</t>
  </si>
  <si>
    <t>Brother</t>
  </si>
  <si>
    <t>Sofa</t>
  </si>
  <si>
    <t>Boxser Wos, Kain Oscar Jovi/Citywood</t>
  </si>
  <si>
    <t>Lemari Es</t>
  </si>
  <si>
    <t>Polytron Beleza PRM 21QB, 2Pinter</t>
  </si>
  <si>
    <t>Air Conditioner(AC)</t>
  </si>
  <si>
    <t>Polytron Neuva Deluxe 2,PAC 18VG, 2PK</t>
  </si>
  <si>
    <t>Printer Laserjet</t>
  </si>
  <si>
    <t>Business Colour Leser Printer With Duplex Printing and Wireless Networking (HL-L8351CDW)</t>
  </si>
  <si>
    <t>Pixma G2010 Refillable Ink Tank All-In-One Printer For High Volume Printing</t>
  </si>
  <si>
    <t xml:space="preserve">Printer </t>
  </si>
  <si>
    <t>PC</t>
  </si>
  <si>
    <t>200 Aio G3 i5 (HPDT4AD7PA) -21.5'' Non touch, intel i5-8250u, 4gb DDR4,1TB HHD,OOD,WIN10PRO,BT4,0. 3Yrs Warranty)</t>
  </si>
  <si>
    <t>Laptop</t>
  </si>
  <si>
    <t>Notebook Yoga 730-Platinum (81JR0031ID) (Intel Core i7-8565U,16GB DDR4,512GB SSD,13.3'',NO DVD Windows 10 Home</t>
  </si>
  <si>
    <t>NIP.19670802 198603 1 003</t>
  </si>
  <si>
    <t>NIKEN LESTARI GANDAKUSUMAH, ST</t>
  </si>
  <si>
    <t>Besi</t>
  </si>
  <si>
    <t>Campuran</t>
  </si>
  <si>
    <t>NIP. 19931120 201902 2 009</t>
  </si>
  <si>
    <t>Tahun Anggaran 2019</t>
  </si>
  <si>
    <t>Gordyn</t>
  </si>
  <si>
    <t>Rool Bland</t>
  </si>
  <si>
    <t>Finger Print</t>
  </si>
  <si>
    <t>Fingerspot</t>
  </si>
  <si>
    <t>Mesin Penghancur Kertas</t>
  </si>
  <si>
    <t>paper shredder suercut</t>
  </si>
  <si>
    <t>Meja Kerja Pejabat Eselon II</t>
  </si>
  <si>
    <t>Meja Tulis L-Biro+ anak L P 180 CM X L 90 CM X T 75 CM, KAYU SUNKAI, TEAKBLOK+ KACA , MELAMIC</t>
  </si>
  <si>
    <t>EXCEKUTIF QINEL, T 120 127 CM,L 67 CM, HIDRAULIX,SYNEHORN,MULTILOCK,OSCAR</t>
  </si>
  <si>
    <t>Meja Kerja Pejabat Eselon IV</t>
  </si>
  <si>
    <t xml:space="preserve"> T 110, 120 CM, L 65 CM, HIDRAULIX, TILI 2 LOCK, OSCAR</t>
  </si>
  <si>
    <t>Serang,            Desember 2019</t>
  </si>
  <si>
    <t>Drs. H. NANANG SAEFUDIN, M.Si</t>
  </si>
  <si>
    <t>Serang,          Desember 2019</t>
  </si>
  <si>
    <t>Dell G7 15-7588/8TH GENERATION CORE i7 8750h,8gb,itb+128gb ssd,no optical drive,nvidia gtx1050ti 4gb,wifi,camera,15.6` hdled,win 10</t>
  </si>
  <si>
    <t>Tablet Android</t>
  </si>
  <si>
    <t>samsung Galaxy Tab S5E</t>
  </si>
  <si>
    <t>Folding front &amp; Rear 100`(157x211cm) Fbs v1520 Fastfoid Screen Projector</t>
  </si>
  <si>
    <t>Layar Infokus</t>
  </si>
  <si>
    <t xml:space="preserve">Printer Warna </t>
  </si>
  <si>
    <t>Epson L120</t>
  </si>
  <si>
    <t>Printer Tinta Kering /Laserjet</t>
  </si>
  <si>
    <t>Hp LaserJet Pro M4O4DAN W1A53A</t>
  </si>
  <si>
    <t>Scanner</t>
  </si>
  <si>
    <t>Fujitsu F4,F7240</t>
  </si>
</sst>
</file>

<file path=xl/styles.xml><?xml version="1.0" encoding="utf-8"?>
<styleSheet xmlns="http://schemas.openxmlformats.org/spreadsheetml/2006/main">
  <numFmts count="6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0;[Red]0"/>
    <numFmt numFmtId="165" formatCode="_(* #,##0_);_(* \(#,##0\);_(* &quot;-&quot;??_);_(@_)"/>
    <numFmt numFmtId="166" formatCode="_([$Rp-421]* #,##0_);_([$Rp-421]* \(#,##0\);_([$Rp-421]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2"/>
      <name val="Copperplate Gothic Bold"/>
      <family val="2"/>
    </font>
    <font>
      <b/>
      <u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72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8"/>
      <name val="Copperplate Gothic Bold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u/>
      <sz val="12"/>
      <color theme="1"/>
      <name val="Arial Narrow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2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6" fillId="0" borderId="0">
      <alignment vertical="top"/>
    </xf>
    <xf numFmtId="41" fontId="13" fillId="0" borderId="0" applyFont="0" applyFill="0" applyBorder="0" applyAlignment="0" applyProtection="0"/>
    <xf numFmtId="0" fontId="22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 vertical="top"/>
    </xf>
  </cellStyleXfs>
  <cellXfs count="391">
    <xf numFmtId="0" fontId="0" fillId="0" borderId="0" xfId="0"/>
    <xf numFmtId="0" fontId="2" fillId="0" borderId="0" xfId="1"/>
    <xf numFmtId="0" fontId="3" fillId="0" borderId="0" xfId="1" applyFont="1" applyBorder="1" applyAlignment="1">
      <alignment horizontal="center" vertical="center"/>
    </xf>
    <xf numFmtId="0" fontId="4" fillId="0" borderId="0" xfId="1" applyFont="1"/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6" xfId="1" applyFont="1" applyBorder="1"/>
    <xf numFmtId="0" fontId="6" fillId="0" borderId="0" xfId="1" applyFont="1"/>
    <xf numFmtId="0" fontId="7" fillId="2" borderId="1" xfId="1" applyFont="1" applyFill="1" applyBorder="1" applyAlignment="1">
      <alignment horizontal="center"/>
    </xf>
    <xf numFmtId="0" fontId="7" fillId="3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2" fillId="0" borderId="0" xfId="1" applyBorder="1"/>
    <xf numFmtId="0" fontId="2" fillId="0" borderId="6" xfId="1" applyBorder="1"/>
    <xf numFmtId="164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0" xfId="1" applyFont="1"/>
    <xf numFmtId="0" fontId="6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2" fillId="0" borderId="8" xfId="1" applyBorder="1"/>
    <xf numFmtId="0" fontId="8" fillId="0" borderId="0" xfId="1" applyFont="1" applyAlignment="1">
      <alignment horizontal="left"/>
    </xf>
    <xf numFmtId="0" fontId="7" fillId="2" borderId="6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2" fillId="0" borderId="0" xfId="1" applyFont="1" applyBorder="1"/>
    <xf numFmtId="165" fontId="12" fillId="0" borderId="0" xfId="2" applyNumberFormat="1" applyFont="1" applyBorder="1"/>
    <xf numFmtId="0" fontId="2" fillId="0" borderId="0" xfId="1" applyAlignment="1">
      <alignment horizontal="left"/>
    </xf>
    <xf numFmtId="0" fontId="7" fillId="4" borderId="0" xfId="1" applyFont="1" applyFill="1" applyBorder="1" applyAlignment="1">
      <alignment horizontal="center"/>
    </xf>
    <xf numFmtId="0" fontId="2" fillId="0" borderId="5" xfId="1" applyBorder="1"/>
    <xf numFmtId="0" fontId="8" fillId="0" borderId="0" xfId="1" applyFont="1" applyBorder="1" applyAlignment="1">
      <alignment horizontal="center"/>
    </xf>
    <xf numFmtId="0" fontId="15" fillId="0" borderId="0" xfId="1" applyFont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wrapText="1"/>
    </xf>
    <xf numFmtId="0" fontId="8" fillId="0" borderId="0" xfId="1" quotePrefix="1" applyFont="1" applyFill="1" applyBorder="1" applyAlignment="1">
      <alignment horizontal="center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wrapText="1"/>
    </xf>
    <xf numFmtId="0" fontId="8" fillId="0" borderId="0" xfId="1" applyFont="1" applyFill="1" applyBorder="1"/>
    <xf numFmtId="0" fontId="8" fillId="0" borderId="0" xfId="1" applyFont="1" applyFill="1" applyBorder="1" applyAlignment="1">
      <alignment vertical="center" wrapText="1"/>
    </xf>
    <xf numFmtId="0" fontId="12" fillId="0" borderId="0" xfId="1" applyFont="1" applyFill="1" applyBorder="1"/>
    <xf numFmtId="42" fontId="0" fillId="0" borderId="0" xfId="0" applyNumberFormat="1" applyFill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18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0" fontId="18" fillId="0" borderId="6" xfId="1" applyFont="1" applyBorder="1" applyAlignment="1">
      <alignment horizontal="left" vertical="center" wrapText="1"/>
    </xf>
    <xf numFmtId="0" fontId="18" fillId="0" borderId="6" xfId="1" quotePrefix="1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right" vertical="top"/>
    </xf>
    <xf numFmtId="14" fontId="18" fillId="0" borderId="6" xfId="1" applyNumberFormat="1" applyFont="1" applyBorder="1" applyAlignment="1">
      <alignment horizontal="left" vertical="center" wrapText="1"/>
    </xf>
    <xf numFmtId="0" fontId="19" fillId="4" borderId="6" xfId="1" applyFont="1" applyFill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9" fillId="4" borderId="0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17" fillId="0" borderId="0" xfId="0" applyNumberFormat="1" applyFont="1" applyAlignment="1">
      <alignment horizontal="right" vertical="center"/>
    </xf>
    <xf numFmtId="166" fontId="21" fillId="0" borderId="6" xfId="0" applyNumberFormat="1" applyFont="1" applyFill="1" applyBorder="1" applyAlignment="1">
      <alignment vertical="center"/>
    </xf>
    <xf numFmtId="41" fontId="2" fillId="0" borderId="0" xfId="5" applyFont="1"/>
    <xf numFmtId="41" fontId="15" fillId="0" borderId="0" xfId="5" applyFont="1" applyAlignment="1">
      <alignment horizontal="center" vertical="center"/>
    </xf>
    <xf numFmtId="41" fontId="2" fillId="0" borderId="0" xfId="5" applyFont="1" applyBorder="1"/>
    <xf numFmtId="0" fontId="3" fillId="0" borderId="0" xfId="1" applyFont="1" applyBorder="1" applyAlignment="1">
      <alignment horizontal="center" vertical="center"/>
    </xf>
    <xf numFmtId="0" fontId="7" fillId="2" borderId="21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2" fillId="0" borderId="22" xfId="1" applyBorder="1"/>
    <xf numFmtId="0" fontId="8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Border="1"/>
    <xf numFmtId="0" fontId="19" fillId="0" borderId="21" xfId="1" applyFont="1" applyBorder="1" applyAlignment="1">
      <alignment horizontal="center" vertical="center"/>
    </xf>
    <xf numFmtId="0" fontId="19" fillId="0" borderId="22" xfId="1" applyFont="1" applyBorder="1" applyAlignment="1">
      <alignment horizontal="left" vertical="center" wrapText="1"/>
    </xf>
    <xf numFmtId="0" fontId="7" fillId="2" borderId="42" xfId="1" applyFont="1" applyFill="1" applyBorder="1" applyAlignment="1">
      <alignment horizontal="center"/>
    </xf>
    <xf numFmtId="0" fontId="7" fillId="2" borderId="43" xfId="1" applyFont="1" applyFill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/>
    </xf>
    <xf numFmtId="164" fontId="8" fillId="0" borderId="0" xfId="1" applyNumberFormat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horizontal="left" vertical="top"/>
    </xf>
    <xf numFmtId="41" fontId="2" fillId="0" borderId="0" xfId="5" applyFont="1" applyAlignment="1">
      <alignment vertical="top"/>
    </xf>
    <xf numFmtId="0" fontId="13" fillId="4" borderId="12" xfId="0" applyFont="1" applyFill="1" applyBorder="1" applyAlignment="1">
      <alignment horizontal="center" vertical="center"/>
    </xf>
    <xf numFmtId="41" fontId="2" fillId="0" borderId="0" xfId="5" applyFont="1" applyAlignment="1">
      <alignment horizontal="center"/>
    </xf>
    <xf numFmtId="0" fontId="2" fillId="0" borderId="0" xfId="1" applyAlignment="1">
      <alignment horizontal="center"/>
    </xf>
    <xf numFmtId="0" fontId="7" fillId="2" borderId="44" xfId="1" applyFont="1" applyFill="1" applyBorder="1" applyAlignment="1">
      <alignment horizontal="center"/>
    </xf>
    <xf numFmtId="0" fontId="7" fillId="2" borderId="44" xfId="1" applyFont="1" applyFill="1" applyBorder="1" applyAlignment="1">
      <alignment horizontal="left"/>
    </xf>
    <xf numFmtId="43" fontId="7" fillId="3" borderId="44" xfId="2" applyFont="1" applyFill="1" applyBorder="1" applyAlignment="1">
      <alignment horizontal="center"/>
    </xf>
    <xf numFmtId="0" fontId="7" fillId="3" borderId="44" xfId="1" applyFont="1" applyFill="1" applyBorder="1" applyAlignment="1">
      <alignment horizontal="center"/>
    </xf>
    <xf numFmtId="0" fontId="7" fillId="2" borderId="46" xfId="1" applyFont="1" applyFill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43" fontId="23" fillId="5" borderId="47" xfId="1" applyNumberFormat="1" applyFont="1" applyFill="1" applyBorder="1" applyAlignment="1">
      <alignment vertical="center" wrapText="1"/>
    </xf>
    <xf numFmtId="41" fontId="23" fillId="0" borderId="0" xfId="5" applyFont="1"/>
    <xf numFmtId="0" fontId="23" fillId="0" borderId="0" xfId="1" applyFont="1"/>
    <xf numFmtId="43" fontId="23" fillId="5" borderId="48" xfId="1" applyNumberFormat="1" applyFont="1" applyFill="1" applyBorder="1" applyAlignment="1">
      <alignment vertical="center" wrapText="1"/>
    </xf>
    <xf numFmtId="42" fontId="23" fillId="5" borderId="49" xfId="1" applyNumberFormat="1" applyFont="1" applyFill="1" applyBorder="1" applyAlignment="1">
      <alignment vertical="center" wrapText="1"/>
    </xf>
    <xf numFmtId="43" fontId="23" fillId="6" borderId="16" xfId="3" applyFont="1" applyFill="1" applyBorder="1" applyAlignment="1">
      <alignment vertical="center" wrapText="1"/>
    </xf>
    <xf numFmtId="43" fontId="23" fillId="6" borderId="0" xfId="1" applyNumberFormat="1" applyFont="1" applyFill="1"/>
    <xf numFmtId="0" fontId="23" fillId="6" borderId="0" xfId="1" applyFont="1" applyFill="1"/>
    <xf numFmtId="0" fontId="25" fillId="0" borderId="12" xfId="0" applyFont="1" applyBorder="1" applyAlignment="1">
      <alignment horizontal="center" vertical="center"/>
    </xf>
    <xf numFmtId="1" fontId="25" fillId="0" borderId="12" xfId="0" applyNumberFormat="1" applyFont="1" applyBorder="1" applyAlignment="1">
      <alignment horizontal="center" vertical="center"/>
    </xf>
    <xf numFmtId="0" fontId="8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 vertical="center" wrapText="1"/>
    </xf>
    <xf numFmtId="0" fontId="9" fillId="0" borderId="51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/>
    </xf>
    <xf numFmtId="0" fontId="9" fillId="0" borderId="12" xfId="1" applyFont="1" applyBorder="1" applyAlignment="1">
      <alignment horizontal="center" vertical="center" wrapText="1"/>
    </xf>
    <xf numFmtId="0" fontId="9" fillId="0" borderId="52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/>
    </xf>
    <xf numFmtId="0" fontId="9" fillId="0" borderId="30" xfId="1" applyFont="1" applyBorder="1" applyAlignment="1">
      <alignment horizontal="center" vertical="center" wrapText="1"/>
    </xf>
    <xf numFmtId="0" fontId="9" fillId="0" borderId="53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/>
    </xf>
    <xf numFmtId="0" fontId="13" fillId="0" borderId="12" xfId="6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1" fontId="15" fillId="0" borderId="12" xfId="5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wrapText="1"/>
    </xf>
    <xf numFmtId="41" fontId="13" fillId="4" borderId="12" xfId="5" applyFont="1" applyFill="1" applyBorder="1" applyAlignment="1">
      <alignment horizontal="center" vertical="center"/>
    </xf>
    <xf numFmtId="41" fontId="13" fillId="4" borderId="13" xfId="5" applyFont="1" applyFill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quotePrefix="1" applyFont="1" applyFill="1" applyBorder="1" applyAlignment="1">
      <alignment horizontal="center" vertical="center" wrapText="1"/>
    </xf>
    <xf numFmtId="41" fontId="26" fillId="4" borderId="5" xfId="5" applyFont="1" applyFill="1" applyBorder="1" applyAlignment="1">
      <alignment vertical="center" wrapText="1"/>
    </xf>
    <xf numFmtId="42" fontId="23" fillId="5" borderId="14" xfId="1" applyNumberFormat="1" applyFont="1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6" xfId="0" applyFont="1" applyBorder="1" applyAlignment="1">
      <alignment horizontal="center"/>
    </xf>
    <xf numFmtId="0" fontId="28" fillId="0" borderId="6" xfId="0" applyFont="1" applyBorder="1"/>
    <xf numFmtId="0" fontId="28" fillId="7" borderId="6" xfId="0" applyFont="1" applyFill="1" applyBorder="1" applyAlignment="1">
      <alignment horizontal="center"/>
    </xf>
    <xf numFmtId="0" fontId="28" fillId="7" borderId="6" xfId="0" applyFont="1" applyFill="1" applyBorder="1" applyAlignment="1">
      <alignment horizontal="left"/>
    </xf>
    <xf numFmtId="0" fontId="28" fillId="7" borderId="6" xfId="0" applyFont="1" applyFill="1" applyBorder="1"/>
    <xf numFmtId="0" fontId="28" fillId="0" borderId="6" xfId="0" applyFont="1" applyBorder="1" applyAlignment="1">
      <alignment vertical="center"/>
    </xf>
    <xf numFmtId="41" fontId="28" fillId="0" borderId="6" xfId="5" applyFont="1" applyBorder="1" applyAlignment="1">
      <alignment vertical="center"/>
    </xf>
    <xf numFmtId="15" fontId="28" fillId="0" borderId="6" xfId="0" applyNumberFormat="1" applyFont="1" applyBorder="1" applyAlignment="1">
      <alignment horizontal="center"/>
    </xf>
    <xf numFmtId="15" fontId="28" fillId="0" borderId="6" xfId="0" applyNumberFormat="1" applyFont="1" applyBorder="1" applyAlignment="1">
      <alignment vertical="center"/>
    </xf>
    <xf numFmtId="0" fontId="28" fillId="7" borderId="6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left" vertical="center"/>
    </xf>
    <xf numFmtId="41" fontId="28" fillId="0" borderId="0" xfId="5" applyFont="1"/>
    <xf numFmtId="0" fontId="28" fillId="7" borderId="6" xfId="0" applyFont="1" applyFill="1" applyBorder="1" applyAlignment="1">
      <alignment vertical="center"/>
    </xf>
    <xf numFmtId="15" fontId="28" fillId="0" borderId="6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1" fontId="28" fillId="0" borderId="0" xfId="5" applyFont="1" applyAlignment="1">
      <alignment vertical="center"/>
    </xf>
    <xf numFmtId="15" fontId="28" fillId="0" borderId="6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41" fontId="28" fillId="0" borderId="0" xfId="5" applyFont="1" applyBorder="1" applyAlignment="1">
      <alignment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41" fontId="28" fillId="0" borderId="5" xfId="5" applyFont="1" applyBorder="1" applyAlignment="1">
      <alignment vertical="center"/>
    </xf>
    <xf numFmtId="43" fontId="23" fillId="5" borderId="0" xfId="1" applyNumberFormat="1" applyFont="1" applyFill="1" applyBorder="1" applyAlignment="1">
      <alignment vertical="center" wrapText="1"/>
    </xf>
    <xf numFmtId="41" fontId="23" fillId="4" borderId="0" xfId="5" applyFont="1" applyFill="1"/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 wrapText="1"/>
    </xf>
    <xf numFmtId="0" fontId="15" fillId="0" borderId="54" xfId="1" applyFont="1" applyBorder="1" applyAlignment="1">
      <alignment horizontal="center" vertical="center"/>
    </xf>
    <xf numFmtId="41" fontId="0" fillId="4" borderId="12" xfId="5" applyFont="1" applyFill="1" applyBorder="1" applyAlignment="1">
      <alignment vertical="center" wrapText="1"/>
    </xf>
    <xf numFmtId="41" fontId="6" fillId="0" borderId="7" xfId="5" applyFont="1" applyBorder="1"/>
    <xf numFmtId="41" fontId="7" fillId="3" borderId="4" xfId="5" applyFont="1" applyFill="1" applyBorder="1" applyAlignment="1">
      <alignment horizontal="center"/>
    </xf>
    <xf numFmtId="0" fontId="6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0" fillId="4" borderId="45" xfId="0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5" fillId="0" borderId="45" xfId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13" fillId="0" borderId="45" xfId="0" quotePrefix="1" applyFont="1" applyFill="1" applyBorder="1" applyAlignment="1">
      <alignment horizontal="center" vertical="center" wrapText="1"/>
    </xf>
    <xf numFmtId="41" fontId="13" fillId="4" borderId="4" xfId="5" applyFont="1" applyFill="1" applyBorder="1" applyAlignment="1">
      <alignment horizontal="center" vertical="center"/>
    </xf>
    <xf numFmtId="0" fontId="15" fillId="0" borderId="54" xfId="1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0" fontId="13" fillId="0" borderId="54" xfId="0" quotePrefix="1" applyFont="1" applyFill="1" applyBorder="1" applyAlignment="1">
      <alignment horizontal="center" vertical="center" wrapText="1"/>
    </xf>
    <xf numFmtId="41" fontId="13" fillId="4" borderId="54" xfId="5" applyFont="1" applyFill="1" applyBorder="1" applyAlignment="1">
      <alignment horizontal="center" vertical="center"/>
    </xf>
    <xf numFmtId="0" fontId="8" fillId="0" borderId="0" xfId="1" applyFont="1" applyAlignment="1"/>
    <xf numFmtId="0" fontId="4" fillId="0" borderId="0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wrapText="1"/>
    </xf>
    <xf numFmtId="1" fontId="25" fillId="0" borderId="13" xfId="0" applyNumberFormat="1" applyFont="1" applyBorder="1" applyAlignment="1">
      <alignment horizontal="center" vertical="center"/>
    </xf>
    <xf numFmtId="41" fontId="15" fillId="0" borderId="13" xfId="5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 wrapText="1"/>
    </xf>
    <xf numFmtId="0" fontId="32" fillId="0" borderId="0" xfId="1" applyFont="1" applyBorder="1" applyAlignment="1"/>
    <xf numFmtId="0" fontId="32" fillId="0" borderId="0" xfId="1" applyFont="1" applyBorder="1" applyAlignment="1">
      <alignment horizontal="center"/>
    </xf>
    <xf numFmtId="0" fontId="31" fillId="0" borderId="0" xfId="1" applyFont="1"/>
    <xf numFmtId="41" fontId="31" fillId="0" borderId="0" xfId="5" applyFont="1"/>
    <xf numFmtId="0" fontId="33" fillId="0" borderId="0" xfId="1" applyFont="1" applyAlignment="1"/>
    <xf numFmtId="164" fontId="32" fillId="0" borderId="0" xfId="1" applyNumberFormat="1" applyFont="1" applyBorder="1" applyAlignment="1">
      <alignment horizontal="center"/>
    </xf>
    <xf numFmtId="0" fontId="34" fillId="0" borderId="0" xfId="1" applyFont="1" applyAlignment="1"/>
    <xf numFmtId="164" fontId="32" fillId="0" borderId="0" xfId="1" applyNumberFormat="1" applyFont="1" applyBorder="1" applyAlignment="1">
      <alignment horizontal="center" vertical="top"/>
    </xf>
    <xf numFmtId="0" fontId="32" fillId="0" borderId="0" xfId="1" applyFont="1" applyAlignment="1">
      <alignment vertical="top"/>
    </xf>
    <xf numFmtId="0" fontId="32" fillId="0" borderId="0" xfId="1" applyFont="1" applyBorder="1" applyAlignment="1">
      <alignment horizontal="center" vertical="top"/>
    </xf>
    <xf numFmtId="0" fontId="23" fillId="0" borderId="0" xfId="1" applyFont="1" applyAlignment="1">
      <alignment vertical="top"/>
    </xf>
    <xf numFmtId="41" fontId="23" fillId="0" borderId="0" xfId="5" applyFont="1" applyAlignment="1">
      <alignment vertical="top"/>
    </xf>
    <xf numFmtId="41" fontId="6" fillId="0" borderId="0" xfId="5" applyFont="1"/>
    <xf numFmtId="0" fontId="2" fillId="0" borderId="0" xfId="1" applyFont="1"/>
    <xf numFmtId="0" fontId="2" fillId="0" borderId="0" xfId="1" applyFont="1" applyAlignment="1">
      <alignment vertical="top"/>
    </xf>
    <xf numFmtId="0" fontId="32" fillId="0" borderId="0" xfId="1" applyFont="1" applyAlignment="1"/>
    <xf numFmtId="0" fontId="10" fillId="0" borderId="0" xfId="1" applyFont="1" applyAlignment="1"/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32" fillId="0" borderId="0" xfId="1" applyFont="1" applyAlignment="1">
      <alignment horizontal="center" vertical="top"/>
    </xf>
    <xf numFmtId="0" fontId="34" fillId="0" borderId="0" xfId="1" applyFont="1" applyAlignment="1">
      <alignment horizontal="center"/>
    </xf>
    <xf numFmtId="0" fontId="32" fillId="0" borderId="10" xfId="1" applyFont="1" applyBorder="1" applyAlignment="1"/>
    <xf numFmtId="0" fontId="4" fillId="0" borderId="0" xfId="1" applyFont="1" applyAlignment="1"/>
    <xf numFmtId="0" fontId="8" fillId="0" borderId="0" xfId="1" applyFont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/>
    <xf numFmtId="41" fontId="6" fillId="0" borderId="0" xfId="5" applyFont="1" applyFill="1"/>
    <xf numFmtId="0" fontId="2" fillId="0" borderId="0" xfId="1" applyFont="1" applyFill="1"/>
    <xf numFmtId="41" fontId="2" fillId="0" borderId="0" xfId="5" applyFont="1" applyFill="1"/>
    <xf numFmtId="0" fontId="8" fillId="0" borderId="0" xfId="1" applyFont="1" applyFill="1"/>
    <xf numFmtId="164" fontId="8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left" vertical="top"/>
    </xf>
    <xf numFmtId="0" fontId="2" fillId="0" borderId="0" xfId="1" applyFont="1" applyFill="1" applyAlignment="1">
      <alignment vertical="top"/>
    </xf>
    <xf numFmtId="41" fontId="2" fillId="0" borderId="0" xfId="5" applyFont="1" applyFill="1" applyAlignment="1">
      <alignment vertical="top"/>
    </xf>
    <xf numFmtId="0" fontId="4" fillId="0" borderId="0" xfId="1" applyFont="1" applyFill="1" applyAlignment="1"/>
    <xf numFmtId="0" fontId="10" fillId="0" borderId="0" xfId="1" applyFont="1" applyFill="1" applyAlignment="1"/>
    <xf numFmtId="0" fontId="8" fillId="0" borderId="0" xfId="1" applyFont="1" applyFill="1" applyAlignment="1">
      <alignment vertical="top"/>
    </xf>
    <xf numFmtId="0" fontId="8" fillId="0" borderId="0" xfId="1" applyFont="1" applyFill="1" applyAlignment="1"/>
    <xf numFmtId="0" fontId="32" fillId="0" borderId="0" xfId="1" applyFont="1" applyFill="1" applyAlignment="1">
      <alignment vertical="top"/>
    </xf>
    <xf numFmtId="0" fontId="2" fillId="0" borderId="0" xfId="1" applyFont="1" applyBorder="1"/>
    <xf numFmtId="0" fontId="2" fillId="0" borderId="8" xfId="1" applyFont="1" applyBorder="1"/>
    <xf numFmtId="0" fontId="15" fillId="0" borderId="4" xfId="1" applyFont="1" applyFill="1" applyBorder="1" applyAlignment="1">
      <alignment horizontal="center" vertical="center" wrapText="1"/>
    </xf>
    <xf numFmtId="1" fontId="15" fillId="0" borderId="45" xfId="1" quotePrefix="1" applyNumberFormat="1" applyFont="1" applyFill="1" applyBorder="1" applyAlignment="1">
      <alignment horizontal="center" vertical="center" wrapText="1"/>
    </xf>
    <xf numFmtId="41" fontId="13" fillId="4" borderId="45" xfId="5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41" fontId="13" fillId="4" borderId="44" xfId="5" applyFont="1" applyFill="1" applyBorder="1" applyAlignment="1">
      <alignment horizontal="center" vertical="center"/>
    </xf>
    <xf numFmtId="1" fontId="15" fillId="0" borderId="54" xfId="1" quotePrefix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8" fillId="0" borderId="0" xfId="1" applyFont="1" applyAlignment="1">
      <alignment horizontal="center" vertical="top"/>
    </xf>
    <xf numFmtId="0" fontId="14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32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32" fillId="0" borderId="0" xfId="1" applyFont="1" applyBorder="1" applyAlignment="1">
      <alignment horizontal="center"/>
    </xf>
    <xf numFmtId="0" fontId="33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32" fillId="0" borderId="0" xfId="1" applyFont="1" applyAlignment="1">
      <alignment horizontal="center" vertical="top"/>
    </xf>
    <xf numFmtId="0" fontId="14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 shrinkToFit="1"/>
    </xf>
    <xf numFmtId="0" fontId="2" fillId="0" borderId="30" xfId="1" applyFont="1" applyBorder="1" applyAlignment="1">
      <alignment horizontal="center" vertical="center" wrapText="1" shrinkToFit="1"/>
    </xf>
    <xf numFmtId="0" fontId="6" fillId="0" borderId="4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 wrapText="1"/>
    </xf>
    <xf numFmtId="0" fontId="24" fillId="4" borderId="50" xfId="1" applyFont="1" applyFill="1" applyBorder="1" applyAlignment="1">
      <alignment horizontal="center" vertical="center" wrapText="1"/>
    </xf>
    <xf numFmtId="0" fontId="24" fillId="4" borderId="3" xfId="1" applyFont="1" applyFill="1" applyBorder="1" applyAlignment="1">
      <alignment horizontal="center" vertical="center" wrapText="1"/>
    </xf>
    <xf numFmtId="0" fontId="20" fillId="0" borderId="31" xfId="1" applyFont="1" applyBorder="1" applyAlignment="1">
      <alignment horizontal="center" vertical="center" wrapText="1"/>
    </xf>
    <xf numFmtId="0" fontId="20" fillId="0" borderId="33" xfId="1" applyFont="1" applyBorder="1" applyAlignment="1">
      <alignment horizontal="center" vertical="center" wrapText="1"/>
    </xf>
    <xf numFmtId="0" fontId="20" fillId="0" borderId="35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wrapText="1"/>
    </xf>
    <xf numFmtId="0" fontId="20" fillId="0" borderId="19" xfId="1" applyFont="1" applyBorder="1" applyAlignment="1">
      <alignment horizontal="center" wrapText="1"/>
    </xf>
    <xf numFmtId="0" fontId="20" fillId="0" borderId="1" xfId="1" applyFont="1" applyBorder="1" applyAlignment="1">
      <alignment horizontal="center" vertical="center" wrapText="1"/>
    </xf>
    <xf numFmtId="1" fontId="17" fillId="0" borderId="0" xfId="0" applyNumberFormat="1" applyFont="1" applyAlignment="1">
      <alignment horizontal="right" vertical="center"/>
    </xf>
    <xf numFmtId="164" fontId="8" fillId="0" borderId="24" xfId="1" applyNumberFormat="1" applyFont="1" applyBorder="1" applyAlignment="1">
      <alignment horizontal="center" vertical="center"/>
    </xf>
    <xf numFmtId="164" fontId="8" fillId="0" borderId="25" xfId="1" applyNumberFormat="1" applyFont="1" applyBorder="1" applyAlignment="1">
      <alignment horizontal="center" vertical="center"/>
    </xf>
    <xf numFmtId="166" fontId="6" fillId="0" borderId="40" xfId="1" applyNumberFormat="1" applyFont="1" applyBorder="1" applyAlignment="1">
      <alignment horizontal="right" vertical="center"/>
    </xf>
    <xf numFmtId="0" fontId="6" fillId="0" borderId="41" xfId="1" applyFont="1" applyBorder="1" applyAlignment="1">
      <alignment horizontal="right" vertical="center"/>
    </xf>
    <xf numFmtId="0" fontId="20" fillId="0" borderId="32" xfId="1" applyFont="1" applyBorder="1" applyAlignment="1">
      <alignment horizontal="center" vertical="center" wrapText="1"/>
    </xf>
    <xf numFmtId="0" fontId="20" fillId="0" borderId="34" xfId="1" applyFont="1" applyBorder="1" applyAlignment="1">
      <alignment horizontal="center" vertical="center" wrapText="1"/>
    </xf>
    <xf numFmtId="0" fontId="20" fillId="0" borderId="36" xfId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6" fillId="0" borderId="37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41" fontId="28" fillId="0" borderId="1" xfId="5" applyFont="1" applyBorder="1" applyAlignment="1">
      <alignment horizontal="center" vertical="center"/>
    </xf>
    <xf numFmtId="41" fontId="28" fillId="0" borderId="4" xfId="5" applyFont="1" applyBorder="1" applyAlignment="1">
      <alignment horizontal="center" vertical="center"/>
    </xf>
    <xf numFmtId="41" fontId="28" fillId="0" borderId="5" xfId="5" applyFont="1" applyBorder="1" applyAlignment="1">
      <alignment horizontal="center" vertical="center"/>
    </xf>
    <xf numFmtId="15" fontId="28" fillId="0" borderId="1" xfId="0" applyNumberFormat="1" applyFont="1" applyBorder="1" applyAlignment="1">
      <alignment horizontal="center" vertical="center"/>
    </xf>
    <xf numFmtId="15" fontId="28" fillId="0" borderId="4" xfId="0" applyNumberFormat="1" applyFont="1" applyBorder="1" applyAlignment="1">
      <alignment horizontal="center" vertical="center"/>
    </xf>
    <xf numFmtId="15" fontId="28" fillId="0" borderId="5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0" xfId="0" applyFont="1" applyAlignment="1">
      <alignment horizontal="center"/>
    </xf>
    <xf numFmtId="41" fontId="28" fillId="0" borderId="0" xfId="5" applyFont="1" applyAlignment="1">
      <alignment horizontal="center"/>
    </xf>
    <xf numFmtId="0" fontId="30" fillId="0" borderId="0" xfId="0" applyFont="1" applyAlignment="1">
      <alignment horizontal="center"/>
    </xf>
    <xf numFmtId="9" fontId="28" fillId="0" borderId="1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9" fontId="28" fillId="0" borderId="4" xfId="0" applyNumberFormat="1" applyFont="1" applyBorder="1" applyAlignment="1">
      <alignment horizontal="center" vertical="center"/>
    </xf>
    <xf numFmtId="9" fontId="28" fillId="0" borderId="5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1" xfId="0" applyFont="1" applyBorder="1" applyAlignment="1">
      <alignment horizontal="center" vertical="center"/>
    </xf>
    <xf numFmtId="15" fontId="28" fillId="0" borderId="1" xfId="0" applyNumberFormat="1" applyFont="1" applyBorder="1" applyAlignment="1">
      <alignment horizontal="center" vertical="center" wrapText="1"/>
    </xf>
    <xf numFmtId="15" fontId="28" fillId="0" borderId="5" xfId="0" applyNumberFormat="1" applyFont="1" applyBorder="1" applyAlignment="1">
      <alignment horizontal="center" vertical="center" wrapText="1"/>
    </xf>
    <xf numFmtId="41" fontId="28" fillId="0" borderId="1" xfId="5" applyFont="1" applyBorder="1" applyAlignment="1">
      <alignment horizontal="center"/>
    </xf>
    <xf numFmtId="41" fontId="28" fillId="0" borderId="5" xfId="5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15" fontId="28" fillId="0" borderId="11" xfId="0" applyNumberFormat="1" applyFont="1" applyBorder="1" applyAlignment="1">
      <alignment horizontal="center" vertical="center"/>
    </xf>
    <xf numFmtId="15" fontId="28" fillId="0" borderId="14" xfId="0" applyNumberFormat="1" applyFont="1" applyBorder="1" applyAlignment="1">
      <alignment horizontal="center" vertical="center"/>
    </xf>
    <xf numFmtId="15" fontId="28" fillId="0" borderId="16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8" fillId="0" borderId="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41" fontId="27" fillId="0" borderId="1" xfId="5" applyFont="1" applyBorder="1" applyAlignment="1">
      <alignment horizontal="center" vertical="center" wrapText="1"/>
    </xf>
    <xf numFmtId="41" fontId="27" fillId="0" borderId="5" xfId="5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</cellXfs>
  <cellStyles count="11">
    <cellStyle name="Comma" xfId="3" builtinId="3"/>
    <cellStyle name="Comma [0]" xfId="5" builtinId="6"/>
    <cellStyle name="Comma [0] 2" xfId="9"/>
    <cellStyle name="Comma 2" xfId="2"/>
    <cellStyle name="Comma 3" xfId="8"/>
    <cellStyle name="Normal" xfId="0" builtinId="0"/>
    <cellStyle name="Normal 2" xfId="1"/>
    <cellStyle name="Normal 2 2" xfId="10"/>
    <cellStyle name="Normal 3" xfId="4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390526</xdr:colOff>
      <xdr:row>14</xdr:row>
      <xdr:rowOff>76200</xdr:rowOff>
    </xdr:from>
    <xdr:ext cx="6143624" cy="937629"/>
    <xdr:sp macro="" textlink="">
      <xdr:nvSpPr>
        <xdr:cNvPr id="2" name="Rectangle 1"/>
        <xdr:cNvSpPr/>
      </xdr:nvSpPr>
      <xdr:spPr>
        <a:xfrm>
          <a:off x="1866901" y="3019425"/>
          <a:ext cx="6143624" cy="937629"/>
        </a:xfrm>
        <a:prstGeom prst="rect">
          <a:avLst/>
        </a:prstGeom>
        <a:solidFill>
          <a:schemeClr val="lt1"/>
        </a:solidFill>
        <a:ln w="22225"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id-ID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NI H</a:t>
          </a:r>
          <a:r>
            <a:rPr lang="id-ID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 L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523875</xdr:colOff>
      <xdr:row>14</xdr:row>
      <xdr:rowOff>57150</xdr:rowOff>
    </xdr:from>
    <xdr:ext cx="6143624" cy="937629"/>
    <xdr:sp macro="" textlink="">
      <xdr:nvSpPr>
        <xdr:cNvPr id="2" name="Rectangle 1"/>
        <xdr:cNvSpPr/>
      </xdr:nvSpPr>
      <xdr:spPr>
        <a:xfrm>
          <a:off x="1885950" y="3067050"/>
          <a:ext cx="6143624" cy="937629"/>
        </a:xfrm>
        <a:prstGeom prst="rect">
          <a:avLst/>
        </a:prstGeom>
        <a:solidFill>
          <a:schemeClr val="lt1"/>
        </a:solidFill>
        <a:ln w="22225">
          <a:solidFill>
            <a:schemeClr val="bg1">
              <a:lumMod val="50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</a:bodyPr>
        <a:lstStyle/>
        <a:p>
          <a:pPr algn="ctr"/>
          <a:r>
            <a:rPr lang="id-ID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NI H</a:t>
          </a:r>
          <a:r>
            <a:rPr lang="id-ID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 L</a:t>
          </a:r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="70" zoomScaleNormal="75" zoomScaleSheetLayoutView="70" workbookViewId="0">
      <selection activeCell="H27" sqref="H27"/>
    </sheetView>
  </sheetViews>
  <sheetFormatPr defaultRowHeight="12.75"/>
  <cols>
    <col min="1" max="1" width="6.7109375" style="1" customWidth="1"/>
    <col min="2" max="2" width="16.28515625" style="1" customWidth="1"/>
    <col min="3" max="3" width="13.5703125" style="1" customWidth="1"/>
    <col min="4" max="4" width="0.140625" style="1" hidden="1" customWidth="1"/>
    <col min="5" max="5" width="12.7109375" style="1" customWidth="1"/>
    <col min="6" max="6" width="8.7109375" style="1" customWidth="1"/>
    <col min="7" max="7" width="14.140625" style="1" customWidth="1"/>
    <col min="8" max="8" width="17.7109375" style="1" customWidth="1"/>
    <col min="9" max="11" width="9.140625" style="1"/>
    <col min="12" max="12" width="16.85546875" style="1" customWidth="1"/>
    <col min="13" max="13" width="10.85546875" style="1" customWidth="1"/>
    <col min="14" max="14" width="12.5703125" style="1" customWidth="1"/>
    <col min="15" max="16384" width="9.140625" style="1"/>
  </cols>
  <sheetData>
    <row r="1" spans="1:23" ht="15.75" customHeigh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23" ht="12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23" ht="22.5" customHeight="1">
      <c r="A3" s="252" t="s">
        <v>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23" ht="11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23" ht="17.25" customHeight="1">
      <c r="A5" s="3" t="s">
        <v>2</v>
      </c>
      <c r="B5" s="61"/>
      <c r="C5" s="4" t="s">
        <v>3</v>
      </c>
      <c r="D5" s="61"/>
      <c r="E5" s="61"/>
      <c r="F5" s="61"/>
      <c r="G5" s="61"/>
    </row>
    <row r="6" spans="1:23" ht="17.25" customHeight="1">
      <c r="A6" s="5" t="s">
        <v>4</v>
      </c>
      <c r="B6" s="5"/>
      <c r="C6" s="4" t="s">
        <v>5</v>
      </c>
      <c r="D6" s="61"/>
      <c r="E6" s="61"/>
      <c r="F6" s="61"/>
      <c r="G6" s="61"/>
    </row>
    <row r="7" spans="1:23" ht="4.5" customHeight="1">
      <c r="A7" s="5"/>
      <c r="B7" s="5"/>
      <c r="C7" s="4"/>
      <c r="D7" s="61"/>
      <c r="E7" s="61"/>
      <c r="F7" s="61"/>
      <c r="G7" s="61"/>
    </row>
    <row r="8" spans="1:23" ht="7.5" customHeight="1" thickBot="1">
      <c r="A8" s="6"/>
      <c r="B8" s="6"/>
      <c r="C8" s="6"/>
      <c r="D8" s="6"/>
      <c r="E8" s="6"/>
      <c r="F8" s="6"/>
      <c r="G8" s="6"/>
    </row>
    <row r="9" spans="1:23">
      <c r="A9" s="253" t="s">
        <v>6</v>
      </c>
      <c r="B9" s="256" t="s">
        <v>7</v>
      </c>
      <c r="C9" s="259" t="s">
        <v>8</v>
      </c>
      <c r="D9" s="260"/>
      <c r="E9" s="261"/>
      <c r="F9" s="256" t="s">
        <v>9</v>
      </c>
      <c r="G9" s="256" t="s">
        <v>10</v>
      </c>
      <c r="H9" s="256" t="s">
        <v>11</v>
      </c>
      <c r="I9" s="262" t="s">
        <v>12</v>
      </c>
      <c r="J9" s="263"/>
      <c r="K9" s="264"/>
      <c r="L9" s="256" t="s">
        <v>13</v>
      </c>
      <c r="M9" s="256" t="s">
        <v>14</v>
      </c>
      <c r="N9" s="256" t="s">
        <v>15</v>
      </c>
      <c r="O9" s="265" t="s">
        <v>16</v>
      </c>
    </row>
    <row r="10" spans="1:23">
      <c r="A10" s="254"/>
      <c r="B10" s="257"/>
      <c r="C10" s="268" t="s">
        <v>17</v>
      </c>
      <c r="D10" s="7"/>
      <c r="E10" s="268" t="s">
        <v>18</v>
      </c>
      <c r="F10" s="257"/>
      <c r="G10" s="257"/>
      <c r="H10" s="257"/>
      <c r="I10" s="268" t="s">
        <v>19</v>
      </c>
      <c r="J10" s="248" t="s">
        <v>20</v>
      </c>
      <c r="K10" s="249"/>
      <c r="L10" s="257"/>
      <c r="M10" s="257"/>
      <c r="N10" s="257"/>
      <c r="O10" s="266"/>
    </row>
    <row r="11" spans="1:23" s="10" customFormat="1" ht="18" customHeight="1">
      <c r="A11" s="255"/>
      <c r="B11" s="258"/>
      <c r="C11" s="258"/>
      <c r="D11" s="8"/>
      <c r="E11" s="258"/>
      <c r="F11" s="258"/>
      <c r="G11" s="258"/>
      <c r="H11" s="258"/>
      <c r="I11" s="258"/>
      <c r="J11" s="9" t="s">
        <v>21</v>
      </c>
      <c r="K11" s="9" t="s">
        <v>8</v>
      </c>
      <c r="L11" s="258"/>
      <c r="M11" s="258"/>
      <c r="N11" s="258"/>
      <c r="O11" s="267"/>
    </row>
    <row r="12" spans="1:23" s="13" customFormat="1" ht="12.75" customHeight="1" thickBot="1">
      <c r="A12" s="72">
        <v>1</v>
      </c>
      <c r="B12" s="11">
        <v>2</v>
      </c>
      <c r="C12" s="11">
        <v>3</v>
      </c>
      <c r="D12" s="11"/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73">
        <v>14</v>
      </c>
      <c r="P12" s="12"/>
      <c r="Q12" s="12"/>
      <c r="R12" s="12"/>
      <c r="S12" s="12"/>
      <c r="T12" s="12"/>
      <c r="U12" s="12"/>
      <c r="V12" s="12"/>
    </row>
    <row r="13" spans="1:23" s="16" customFormat="1" ht="22.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15"/>
      <c r="Q13" s="15"/>
      <c r="R13" s="15"/>
      <c r="S13" s="15"/>
      <c r="T13" s="15"/>
      <c r="U13" s="15"/>
      <c r="V13" s="15"/>
      <c r="W13" s="15"/>
    </row>
    <row r="14" spans="1:23" s="16" customFormat="1" ht="22.5" customHeight="1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  <c r="P14" s="15"/>
      <c r="Q14" s="15"/>
      <c r="R14" s="15"/>
      <c r="S14" s="15"/>
      <c r="T14" s="15"/>
      <c r="U14" s="15"/>
      <c r="V14" s="15"/>
      <c r="W14" s="15"/>
    </row>
    <row r="15" spans="1:23" s="16" customFormat="1" ht="22.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5"/>
      <c r="Q15" s="15"/>
      <c r="R15" s="15"/>
      <c r="S15" s="15"/>
      <c r="T15" s="15"/>
      <c r="U15" s="15"/>
      <c r="V15" s="15"/>
      <c r="W15" s="15"/>
    </row>
    <row r="16" spans="1:23" s="16" customFormat="1" ht="22.5" customHeight="1">
      <c r="A16" s="103"/>
      <c r="B16" s="104"/>
      <c r="C16" s="251" t="s">
        <v>79</v>
      </c>
      <c r="D16" s="251"/>
      <c r="E16" s="251"/>
      <c r="F16" s="251"/>
      <c r="G16" s="251"/>
      <c r="H16" s="251"/>
      <c r="I16" s="251"/>
      <c r="J16" s="251"/>
      <c r="K16" s="251"/>
      <c r="L16" s="251"/>
      <c r="M16" s="104"/>
      <c r="N16" s="104"/>
      <c r="O16" s="105"/>
      <c r="P16" s="15"/>
      <c r="Q16" s="15"/>
      <c r="R16" s="15"/>
      <c r="S16" s="15"/>
      <c r="T16" s="15"/>
      <c r="U16" s="15"/>
      <c r="V16" s="15"/>
      <c r="W16" s="15"/>
    </row>
    <row r="17" spans="1:23" s="16" customFormat="1" ht="22.5" customHeight="1">
      <c r="A17" s="103"/>
      <c r="B17" s="104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104"/>
      <c r="N17" s="104"/>
      <c r="O17" s="105"/>
      <c r="P17" s="15"/>
      <c r="Q17" s="15"/>
      <c r="R17" s="15"/>
      <c r="S17" s="15"/>
      <c r="T17" s="15"/>
      <c r="U17" s="15"/>
      <c r="V17" s="15"/>
      <c r="W17" s="15"/>
    </row>
    <row r="18" spans="1:23" s="16" customFormat="1" ht="22.5" customHeight="1">
      <c r="A18" s="103"/>
      <c r="B18" s="104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104"/>
      <c r="N18" s="104"/>
      <c r="O18" s="105"/>
      <c r="P18" s="15"/>
      <c r="Q18" s="15"/>
      <c r="R18" s="15"/>
      <c r="S18" s="15"/>
      <c r="T18" s="15"/>
      <c r="U18" s="15"/>
      <c r="V18" s="15"/>
      <c r="W18" s="15"/>
    </row>
    <row r="19" spans="1:23" s="16" customFormat="1" ht="22.5" customHeight="1">
      <c r="A19" s="103"/>
      <c r="B19" s="104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104"/>
      <c r="N19" s="104"/>
      <c r="O19" s="105"/>
      <c r="P19" s="15"/>
      <c r="Q19" s="15"/>
      <c r="R19" s="15"/>
      <c r="S19" s="15"/>
      <c r="T19" s="15"/>
      <c r="U19" s="15"/>
      <c r="V19" s="15"/>
      <c r="W19" s="15"/>
    </row>
    <row r="20" spans="1:23" s="16" customFormat="1" ht="22.5" customHeight="1">
      <c r="A20" s="103"/>
      <c r="B20" s="104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104"/>
      <c r="N20" s="104"/>
      <c r="O20" s="105"/>
      <c r="P20" s="15"/>
      <c r="Q20" s="15"/>
      <c r="R20" s="15"/>
      <c r="S20" s="15"/>
      <c r="T20" s="15"/>
      <c r="U20" s="15"/>
      <c r="V20" s="15"/>
      <c r="W20" s="15"/>
    </row>
    <row r="21" spans="1:23" s="16" customFormat="1" ht="22.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5"/>
      <c r="P21" s="15"/>
      <c r="Q21" s="15"/>
      <c r="R21" s="15"/>
      <c r="S21" s="15"/>
      <c r="T21" s="15"/>
      <c r="U21" s="15"/>
      <c r="V21" s="15"/>
      <c r="W21" s="15"/>
    </row>
    <row r="22" spans="1:23" s="16" customFormat="1" ht="22.5" customHeight="1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  <c r="P22" s="15"/>
      <c r="Q22" s="15"/>
      <c r="R22" s="15"/>
      <c r="S22" s="15"/>
      <c r="T22" s="15"/>
      <c r="U22" s="15"/>
      <c r="V22" s="15"/>
      <c r="W22" s="15"/>
    </row>
    <row r="23" spans="1:23" s="16" customFormat="1" ht="22.5" customHeight="1" thickBot="1">
      <c r="A23" s="106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8"/>
      <c r="P23" s="15"/>
      <c r="Q23" s="15"/>
      <c r="R23" s="15"/>
      <c r="S23" s="15"/>
      <c r="T23" s="15"/>
      <c r="U23" s="15"/>
      <c r="V23" s="15"/>
      <c r="W23" s="15"/>
    </row>
    <row r="24" spans="1:23" ht="12" customHeight="1">
      <c r="A24" s="27"/>
      <c r="B24" s="35"/>
      <c r="C24" s="36"/>
      <c r="D24" s="37"/>
      <c r="E24" s="38"/>
      <c r="F24" s="36"/>
      <c r="G24" s="39"/>
      <c r="H24" s="36"/>
      <c r="I24" s="27"/>
      <c r="J24" s="40"/>
      <c r="K24" s="37"/>
      <c r="L24" s="41"/>
      <c r="M24" s="42"/>
      <c r="N24" s="43"/>
      <c r="O24" s="44"/>
      <c r="P24" s="15"/>
      <c r="Q24" s="58"/>
    </row>
    <row r="25" spans="1:23" s="10" customFormat="1" ht="21.75" customHeight="1">
      <c r="A25" s="22"/>
      <c r="B25" s="271" t="s">
        <v>22</v>
      </c>
      <c r="C25" s="271"/>
      <c r="D25" s="271"/>
      <c r="E25" s="193"/>
      <c r="F25" s="193"/>
      <c r="G25" s="194"/>
      <c r="I25" s="208"/>
      <c r="J25" s="208"/>
      <c r="K25" s="208"/>
      <c r="L25" s="210" t="s">
        <v>194</v>
      </c>
      <c r="M25" s="208"/>
      <c r="N25" s="208"/>
      <c r="O25" s="208"/>
      <c r="Q25" s="205"/>
    </row>
    <row r="26" spans="1:23" s="206" customFormat="1" ht="22.5" customHeight="1">
      <c r="A26" s="45"/>
      <c r="B26" s="272" t="s">
        <v>23</v>
      </c>
      <c r="C26" s="272"/>
      <c r="D26" s="272"/>
      <c r="E26" s="197"/>
      <c r="F26" s="197"/>
      <c r="G26" s="194"/>
      <c r="I26" s="197"/>
      <c r="J26" s="197"/>
      <c r="K26" s="197"/>
      <c r="L26" s="211" t="s">
        <v>24</v>
      </c>
      <c r="M26" s="197"/>
      <c r="N26" s="197"/>
      <c r="O26" s="197"/>
      <c r="Q26" s="58"/>
    </row>
    <row r="27" spans="1:23" s="206" customFormat="1" ht="51.95" customHeight="1">
      <c r="A27" s="45"/>
      <c r="B27" s="273" t="s">
        <v>195</v>
      </c>
      <c r="C27" s="273"/>
      <c r="D27" s="273"/>
      <c r="E27" s="199"/>
      <c r="F27" s="199"/>
      <c r="G27" s="194"/>
      <c r="I27" s="209"/>
      <c r="J27" s="209"/>
      <c r="K27" s="209"/>
      <c r="L27" s="162" t="s">
        <v>178</v>
      </c>
      <c r="M27" s="209"/>
      <c r="N27" s="209"/>
      <c r="O27" s="209"/>
      <c r="Q27" s="58"/>
    </row>
    <row r="28" spans="1:23" s="206" customFormat="1" ht="22.5" customHeight="1">
      <c r="A28" s="17"/>
      <c r="B28" s="274" t="s">
        <v>177</v>
      </c>
      <c r="C28" s="274"/>
      <c r="D28" s="274"/>
      <c r="E28" s="201"/>
      <c r="F28" s="201"/>
      <c r="G28" s="202"/>
      <c r="I28" s="201"/>
      <c r="J28" s="201"/>
      <c r="K28" s="201"/>
      <c r="L28" s="212" t="s">
        <v>181</v>
      </c>
      <c r="M28" s="201"/>
      <c r="N28" s="201"/>
      <c r="O28" s="201"/>
      <c r="Q28" s="58"/>
    </row>
    <row r="29" spans="1:23" s="207" customFormat="1" ht="22.5" customHeight="1">
      <c r="A29" s="76"/>
      <c r="B29" s="250"/>
      <c r="C29" s="250"/>
      <c r="D29" s="250"/>
      <c r="E29" s="250"/>
      <c r="F29" s="250"/>
      <c r="G29" s="77"/>
      <c r="H29" s="78"/>
      <c r="I29" s="79"/>
      <c r="J29" s="77"/>
      <c r="K29" s="79"/>
      <c r="L29" s="250"/>
      <c r="M29" s="250"/>
      <c r="N29" s="250"/>
      <c r="O29" s="250"/>
      <c r="Q29" s="80"/>
    </row>
    <row r="30" spans="1:23" ht="22.5" customHeight="1">
      <c r="E30" s="19"/>
      <c r="F30" s="19"/>
      <c r="G30" s="20"/>
      <c r="H30" s="18"/>
      <c r="I30" s="19"/>
      <c r="J30" s="18"/>
    </row>
    <row r="31" spans="1:23" s="10" customFormat="1" ht="15.75">
      <c r="A31" s="22"/>
      <c r="B31" s="22"/>
      <c r="C31" s="22"/>
      <c r="D31" s="23"/>
      <c r="E31" s="23"/>
      <c r="F31" s="22"/>
      <c r="G31" s="22"/>
      <c r="H31" s="22"/>
    </row>
    <row r="32" spans="1:23" ht="22.5" customHeight="1">
      <c r="A32" s="19"/>
      <c r="B32" s="18"/>
      <c r="C32" s="19"/>
      <c r="D32" s="23"/>
      <c r="E32" s="19"/>
      <c r="F32" s="20"/>
      <c r="G32" s="18"/>
      <c r="H32" s="19"/>
    </row>
    <row r="33" spans="1:16" ht="22.5" customHeight="1">
      <c r="A33" s="19"/>
      <c r="B33" s="18"/>
      <c r="C33" s="19"/>
      <c r="D33" s="23"/>
      <c r="E33" s="19"/>
      <c r="F33" s="20"/>
      <c r="G33" s="18"/>
      <c r="H33" s="19"/>
    </row>
    <row r="34" spans="1:16" ht="22.5" customHeight="1">
      <c r="A34" s="19"/>
      <c r="B34" s="18"/>
      <c r="C34" s="19"/>
      <c r="D34" s="23"/>
      <c r="E34" s="19"/>
      <c r="F34" s="20"/>
      <c r="G34" s="18"/>
      <c r="H34" s="19"/>
    </row>
    <row r="35" spans="1:16" ht="22.5" customHeight="1">
      <c r="A35" s="19"/>
      <c r="B35" s="18"/>
      <c r="C35" s="19"/>
      <c r="D35" s="23"/>
      <c r="E35" s="19"/>
      <c r="F35" s="20"/>
      <c r="G35" s="18"/>
      <c r="H35" s="19"/>
    </row>
    <row r="36" spans="1:16" ht="22.5" customHeight="1">
      <c r="A36" s="17"/>
      <c r="B36" s="18"/>
      <c r="C36" s="19"/>
      <c r="D36" s="19"/>
      <c r="E36" s="19"/>
      <c r="F36" s="20"/>
      <c r="G36" s="18"/>
      <c r="H36" s="19"/>
    </row>
    <row r="37" spans="1:16" ht="22.5" customHeight="1">
      <c r="A37" s="17"/>
      <c r="B37" s="18"/>
      <c r="C37" s="19"/>
      <c r="D37" s="19"/>
      <c r="E37" s="19"/>
      <c r="F37" s="20"/>
      <c r="G37" s="18"/>
      <c r="H37" s="19"/>
      <c r="J37" s="15"/>
      <c r="K37" s="15"/>
    </row>
    <row r="38" spans="1:16" ht="22.5" customHeight="1">
      <c r="A38" s="17"/>
      <c r="B38" s="18"/>
      <c r="C38" s="19"/>
      <c r="D38" s="23"/>
      <c r="E38" s="19"/>
      <c r="F38" s="20"/>
      <c r="G38" s="18"/>
      <c r="H38" s="19"/>
      <c r="J38" s="15"/>
      <c r="K38" s="15"/>
    </row>
    <row r="39" spans="1:16" ht="22.5" customHeight="1">
      <c r="A39" s="17"/>
      <c r="B39" s="18"/>
      <c r="C39" s="19"/>
      <c r="D39" s="23"/>
      <c r="E39" s="19"/>
      <c r="F39" s="20"/>
      <c r="G39" s="18"/>
      <c r="H39" s="19"/>
      <c r="J39" s="15"/>
      <c r="K39" s="15"/>
    </row>
    <row r="40" spans="1:16" ht="22.5" customHeight="1">
      <c r="A40" s="17"/>
      <c r="B40" s="18"/>
      <c r="C40" s="19"/>
      <c r="D40" s="19"/>
      <c r="E40" s="19"/>
      <c r="F40" s="20"/>
      <c r="G40" s="18"/>
      <c r="H40" s="19"/>
      <c r="J40" s="15"/>
      <c r="K40" s="15"/>
    </row>
    <row r="41" spans="1:16" ht="22.5" customHeight="1">
      <c r="A41" s="17"/>
      <c r="B41" s="18"/>
      <c r="C41" s="19"/>
      <c r="D41" s="19"/>
      <c r="E41" s="19"/>
      <c r="F41" s="20"/>
      <c r="G41" s="18"/>
      <c r="H41" s="19"/>
      <c r="J41" s="15"/>
      <c r="K41" s="15"/>
    </row>
    <row r="42" spans="1:16" ht="22.5" customHeight="1">
      <c r="A42" s="17"/>
      <c r="B42" s="18"/>
      <c r="C42" s="19"/>
      <c r="D42" s="19"/>
      <c r="E42" s="19"/>
      <c r="F42" s="20"/>
      <c r="G42" s="18"/>
      <c r="H42" s="19"/>
      <c r="I42" s="15"/>
      <c r="J42" s="15"/>
      <c r="K42" s="15"/>
      <c r="L42" s="15"/>
      <c r="M42" s="15"/>
      <c r="N42" s="15"/>
      <c r="O42" s="15"/>
      <c r="P42" s="15"/>
    </row>
    <row r="43" spans="1:16" s="24" customFormat="1" ht="22.5" customHeight="1">
      <c r="A43" s="17"/>
      <c r="B43" s="18"/>
      <c r="C43" s="19"/>
      <c r="D43" s="19"/>
      <c r="E43" s="19"/>
      <c r="F43" s="20"/>
      <c r="G43" s="18"/>
      <c r="H43" s="19"/>
      <c r="I43" s="15"/>
      <c r="J43" s="18"/>
      <c r="K43" s="19"/>
      <c r="L43" s="15"/>
      <c r="M43" s="15"/>
      <c r="N43" s="15"/>
      <c r="O43" s="15"/>
      <c r="P43" s="15"/>
    </row>
    <row r="44" spans="1:16" ht="15">
      <c r="A44" s="25"/>
      <c r="B44" s="25"/>
      <c r="C44" s="25"/>
      <c r="D44" s="25"/>
      <c r="E44" s="25"/>
      <c r="F44" s="25"/>
      <c r="G44" s="25"/>
      <c r="H44" s="25"/>
    </row>
    <row r="45" spans="1:16" ht="15">
      <c r="A45" s="25"/>
      <c r="B45" s="25"/>
      <c r="C45" s="25"/>
      <c r="D45" s="25"/>
      <c r="E45" s="25"/>
      <c r="F45" s="25"/>
      <c r="G45" s="270"/>
      <c r="H45" s="270"/>
    </row>
    <row r="46" spans="1:16" ht="15">
      <c r="A46" s="25"/>
      <c r="B46" s="25"/>
      <c r="C46" s="25"/>
      <c r="D46" s="25"/>
      <c r="E46" s="25"/>
      <c r="F46" s="25"/>
      <c r="G46" s="270"/>
      <c r="H46" s="270"/>
    </row>
    <row r="47" spans="1:16" ht="15">
      <c r="A47" s="25"/>
      <c r="B47" s="25"/>
      <c r="C47" s="25"/>
      <c r="D47" s="25"/>
      <c r="E47" s="25"/>
      <c r="F47" s="25"/>
      <c r="G47" s="25"/>
      <c r="H47" s="25"/>
    </row>
    <row r="48" spans="1:16" ht="15">
      <c r="A48" s="25"/>
      <c r="B48" s="25"/>
      <c r="C48" s="25"/>
      <c r="D48" s="25"/>
      <c r="E48" s="25"/>
      <c r="F48" s="25"/>
      <c r="G48" s="25"/>
      <c r="H48" s="25"/>
    </row>
    <row r="49" spans="1:8" ht="15">
      <c r="A49" s="25"/>
      <c r="B49" s="25"/>
      <c r="C49" s="25"/>
      <c r="D49" s="25"/>
      <c r="E49" s="25"/>
      <c r="F49" s="25"/>
      <c r="G49" s="25"/>
      <c r="H49" s="25"/>
    </row>
    <row r="50" spans="1:8" ht="15.75">
      <c r="A50" s="25"/>
      <c r="B50" s="25"/>
      <c r="C50" s="25"/>
      <c r="D50" s="25"/>
      <c r="E50" s="25"/>
      <c r="F50" s="25"/>
      <c r="G50" s="269"/>
      <c r="H50" s="269"/>
    </row>
    <row r="51" spans="1:8" ht="15.75">
      <c r="A51" s="25"/>
      <c r="B51" s="25"/>
      <c r="C51" s="25"/>
      <c r="D51" s="25"/>
      <c r="E51" s="25"/>
      <c r="F51" s="25"/>
      <c r="G51" s="269"/>
      <c r="H51" s="269"/>
    </row>
    <row r="52" spans="1:8" ht="15">
      <c r="A52" s="21"/>
      <c r="B52" s="21"/>
      <c r="C52" s="21"/>
      <c r="D52" s="21"/>
      <c r="E52" s="21"/>
      <c r="F52" s="21"/>
      <c r="G52" s="21"/>
      <c r="H52" s="21"/>
    </row>
  </sheetData>
  <mergeCells count="28">
    <mergeCell ref="E10:E11"/>
    <mergeCell ref="I10:I11"/>
    <mergeCell ref="G51:H51"/>
    <mergeCell ref="G45:H45"/>
    <mergeCell ref="G46:H46"/>
    <mergeCell ref="G50:H50"/>
    <mergeCell ref="B29:F29"/>
    <mergeCell ref="B25:D25"/>
    <mergeCell ref="B26:D26"/>
    <mergeCell ref="B27:D27"/>
    <mergeCell ref="B28:D28"/>
    <mergeCell ref="C10:C11"/>
    <mergeCell ref="J10:K10"/>
    <mergeCell ref="L29:O29"/>
    <mergeCell ref="C16:L20"/>
    <mergeCell ref="A1:O2"/>
    <mergeCell ref="A3:O3"/>
    <mergeCell ref="A9:A11"/>
    <mergeCell ref="B9:B11"/>
    <mergeCell ref="C9:E9"/>
    <mergeCell ref="F9:F11"/>
    <mergeCell ref="G9:G11"/>
    <mergeCell ref="H9:H11"/>
    <mergeCell ref="I9:K9"/>
    <mergeCell ref="L9:L11"/>
    <mergeCell ref="M9:M11"/>
    <mergeCell ref="N9:N11"/>
    <mergeCell ref="O9:O11"/>
  </mergeCells>
  <printOptions horizontalCentered="1"/>
  <pageMargins left="0.7" right="0.7" top="0.75" bottom="0.75" header="0.3" footer="0.3"/>
  <pageSetup paperSize="5" scale="80" orientation="landscape" horizontalDpi="4294967293" verticalDpi="4294967293" r:id="rId1"/>
  <headerFooter alignWithMargins="0"/>
  <rowBreaks count="1" manualBreakCount="1">
    <brk id="29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tabSelected="1" view="pageBreakPreview" zoomScale="85" zoomScaleNormal="75" zoomScaleSheetLayoutView="85" workbookViewId="0">
      <selection activeCell="O78" sqref="O78"/>
    </sheetView>
  </sheetViews>
  <sheetFormatPr defaultRowHeight="12.75"/>
  <cols>
    <col min="1" max="1" width="5.140625" style="1" customWidth="1"/>
    <col min="2" max="2" width="13.7109375" style="1" customWidth="1"/>
    <col min="3" max="3" width="29.85546875" style="181" bestFit="1" customWidth="1"/>
    <col min="4" max="4" width="51.5703125" style="1" bestFit="1" customWidth="1"/>
    <col min="5" max="5" width="10.85546875" style="1" customWidth="1"/>
    <col min="6" max="6" width="17.85546875" style="30" customWidth="1"/>
    <col min="7" max="7" width="13.5703125" style="1" customWidth="1"/>
    <col min="8" max="8" width="13.28515625" style="1" customWidth="1"/>
    <col min="9" max="9" width="12" style="30" hidden="1" customWidth="1"/>
    <col min="10" max="10" width="22" style="30" hidden="1" customWidth="1"/>
    <col min="11" max="11" width="18.42578125" style="30" hidden="1" customWidth="1"/>
    <col min="12" max="12" width="20.140625" style="1" hidden="1" customWidth="1"/>
    <col min="13" max="13" width="20.5703125" style="1" hidden="1" customWidth="1"/>
    <col min="14" max="14" width="14.140625" style="1" hidden="1" customWidth="1"/>
    <col min="15" max="15" width="28.85546875" style="1" customWidth="1"/>
    <col min="16" max="16" width="18" style="1" hidden="1" customWidth="1"/>
    <col min="17" max="17" width="17.7109375" style="58" customWidth="1"/>
    <col min="18" max="18" width="15.7109375" style="1" bestFit="1" customWidth="1"/>
    <col min="19" max="19" width="9.140625" style="1"/>
    <col min="20" max="20" width="15.7109375" style="1" bestFit="1" customWidth="1"/>
    <col min="21" max="22" width="14.85546875" style="1" bestFit="1" customWidth="1"/>
    <col min="23" max="23" width="16.42578125" style="1" customWidth="1"/>
    <col min="24" max="16384" width="9.140625" style="1"/>
  </cols>
  <sheetData>
    <row r="1" spans="1:23" ht="26.25" customHeight="1">
      <c r="A1" s="276" t="s">
        <v>25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89"/>
      <c r="Q1" s="89"/>
      <c r="R1" s="89"/>
    </row>
    <row r="2" spans="1:23" ht="22.5" customHeight="1">
      <c r="A2" s="252" t="s">
        <v>182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82"/>
      <c r="R2" s="83"/>
    </row>
    <row r="3" spans="1:23" ht="11.25" customHeight="1">
      <c r="A3" s="61"/>
      <c r="B3" s="61"/>
      <c r="C3" s="163"/>
      <c r="D3" s="61"/>
      <c r="E3" s="61"/>
      <c r="F3" s="61"/>
      <c r="G3" s="61"/>
      <c r="H3" s="61"/>
      <c r="I3" s="74"/>
      <c r="J3" s="74"/>
      <c r="K3" s="74"/>
      <c r="L3" s="61"/>
      <c r="M3" s="61"/>
      <c r="N3" s="61"/>
      <c r="O3" s="61"/>
      <c r="P3" s="61"/>
      <c r="Q3" s="61"/>
    </row>
    <row r="4" spans="1:23" ht="17.25" customHeight="1">
      <c r="A4" s="3" t="s">
        <v>2</v>
      </c>
      <c r="B4" s="61"/>
      <c r="C4" s="4" t="s">
        <v>3</v>
      </c>
      <c r="D4" s="61"/>
      <c r="E4" s="61"/>
      <c r="F4" s="61"/>
      <c r="G4" s="61"/>
      <c r="O4" s="1" t="s">
        <v>82</v>
      </c>
      <c r="Q4" s="1"/>
    </row>
    <row r="5" spans="1:23" ht="17.25" customHeight="1">
      <c r="A5" s="5" t="s">
        <v>4</v>
      </c>
      <c r="B5" s="5"/>
      <c r="C5" s="4" t="s">
        <v>5</v>
      </c>
      <c r="D5" s="61"/>
      <c r="E5" s="61"/>
      <c r="F5" s="61"/>
      <c r="G5" s="61"/>
      <c r="Q5" s="1"/>
    </row>
    <row r="6" spans="1:23" ht="4.5" customHeight="1">
      <c r="A6" s="5"/>
      <c r="B6" s="5"/>
      <c r="C6" s="177"/>
      <c r="D6" s="61"/>
      <c r="E6" s="61"/>
      <c r="F6" s="61"/>
      <c r="G6" s="61"/>
      <c r="Q6" s="1"/>
    </row>
    <row r="7" spans="1:23" ht="7.5" customHeight="1" thickBot="1">
      <c r="A7" s="6"/>
      <c r="B7" s="6"/>
      <c r="C7" s="6"/>
      <c r="D7" s="6"/>
      <c r="E7" s="6"/>
      <c r="F7" s="6"/>
      <c r="G7" s="6"/>
      <c r="Q7" s="1"/>
    </row>
    <row r="8" spans="1:23" ht="15.75" customHeight="1">
      <c r="A8" s="277" t="s">
        <v>6</v>
      </c>
      <c r="B8" s="277" t="s">
        <v>26</v>
      </c>
      <c r="C8" s="277" t="s">
        <v>7</v>
      </c>
      <c r="D8" s="277" t="s">
        <v>27</v>
      </c>
      <c r="E8" s="277" t="s">
        <v>28</v>
      </c>
      <c r="F8" s="277" t="s">
        <v>29</v>
      </c>
      <c r="G8" s="277" t="s">
        <v>30</v>
      </c>
      <c r="H8" s="277" t="s">
        <v>31</v>
      </c>
      <c r="I8" s="288" t="s">
        <v>8</v>
      </c>
      <c r="J8" s="289"/>
      <c r="K8" s="289"/>
      <c r="L8" s="289"/>
      <c r="M8" s="290"/>
      <c r="N8" s="277" t="s">
        <v>32</v>
      </c>
      <c r="O8" s="277" t="s">
        <v>33</v>
      </c>
      <c r="P8" s="285" t="s">
        <v>16</v>
      </c>
    </row>
    <row r="9" spans="1:23" ht="12.75" customHeight="1">
      <c r="A9" s="278"/>
      <c r="B9" s="278"/>
      <c r="C9" s="278"/>
      <c r="D9" s="280"/>
      <c r="E9" s="280"/>
      <c r="F9" s="280"/>
      <c r="G9" s="278"/>
      <c r="H9" s="278"/>
      <c r="I9" s="284" t="s">
        <v>34</v>
      </c>
      <c r="J9" s="284" t="s">
        <v>35</v>
      </c>
      <c r="K9" s="282" t="s">
        <v>36</v>
      </c>
      <c r="L9" s="284" t="s">
        <v>37</v>
      </c>
      <c r="M9" s="284" t="s">
        <v>38</v>
      </c>
      <c r="N9" s="278"/>
      <c r="O9" s="278"/>
      <c r="P9" s="286"/>
    </row>
    <row r="10" spans="1:23" s="10" customFormat="1" ht="27" customHeight="1" thickBot="1">
      <c r="A10" s="279"/>
      <c r="B10" s="279"/>
      <c r="C10" s="279"/>
      <c r="D10" s="281"/>
      <c r="E10" s="281"/>
      <c r="F10" s="281"/>
      <c r="G10" s="279"/>
      <c r="H10" s="279"/>
      <c r="I10" s="281"/>
      <c r="J10" s="279"/>
      <c r="K10" s="283"/>
      <c r="L10" s="281"/>
      <c r="M10" s="281"/>
      <c r="N10" s="279"/>
      <c r="O10" s="279"/>
      <c r="P10" s="287"/>
      <c r="Q10" s="157"/>
    </row>
    <row r="11" spans="1:23" s="84" customFormat="1" ht="12.75" customHeight="1">
      <c r="A11" s="84">
        <v>1</v>
      </c>
      <c r="B11" s="84">
        <v>2</v>
      </c>
      <c r="C11" s="178">
        <v>3</v>
      </c>
      <c r="D11" s="11">
        <v>4</v>
      </c>
      <c r="E11" s="11">
        <v>4</v>
      </c>
      <c r="F11" s="11">
        <v>5</v>
      </c>
      <c r="G11" s="11">
        <v>6</v>
      </c>
      <c r="H11" s="11">
        <v>7</v>
      </c>
      <c r="I11" s="84">
        <v>8</v>
      </c>
      <c r="J11" s="84">
        <v>9</v>
      </c>
      <c r="K11" s="85">
        <v>10</v>
      </c>
      <c r="L11" s="84">
        <v>11</v>
      </c>
      <c r="M11" s="84">
        <v>12</v>
      </c>
      <c r="N11" s="84">
        <v>13</v>
      </c>
      <c r="O11" s="84">
        <v>14</v>
      </c>
      <c r="P11" s="88">
        <v>15</v>
      </c>
      <c r="Q11" s="158"/>
      <c r="R11" s="86"/>
      <c r="S11" s="87"/>
      <c r="T11" s="87"/>
      <c r="U11" s="87"/>
      <c r="V11" s="87"/>
      <c r="W11" s="87"/>
    </row>
    <row r="12" spans="1:23" s="92" customFormat="1" ht="15">
      <c r="A12" s="116">
        <v>1</v>
      </c>
      <c r="B12" s="117"/>
      <c r="C12" s="152" t="s">
        <v>149</v>
      </c>
      <c r="D12" s="151" t="s">
        <v>150</v>
      </c>
      <c r="E12" s="98"/>
      <c r="F12" s="98"/>
      <c r="G12" s="111" t="s">
        <v>179</v>
      </c>
      <c r="H12" s="99">
        <v>2019</v>
      </c>
      <c r="I12" s="118"/>
      <c r="J12" s="110"/>
      <c r="K12" s="110"/>
      <c r="L12" s="110"/>
      <c r="M12" s="119"/>
      <c r="N12" s="111"/>
      <c r="O12" s="114">
        <v>3365000</v>
      </c>
      <c r="P12" s="90"/>
      <c r="Q12" s="91">
        <f>SUM(O12:O15)</f>
        <v>13460000</v>
      </c>
    </row>
    <row r="13" spans="1:23" s="92" customFormat="1" ht="15">
      <c r="A13" s="116">
        <v>2</v>
      </c>
      <c r="B13" s="117"/>
      <c r="C13" s="152" t="s">
        <v>149</v>
      </c>
      <c r="D13" s="151" t="s">
        <v>150</v>
      </c>
      <c r="E13" s="98"/>
      <c r="F13" s="98"/>
      <c r="G13" s="111" t="s">
        <v>179</v>
      </c>
      <c r="H13" s="99">
        <v>2019</v>
      </c>
      <c r="I13" s="118"/>
      <c r="J13" s="110"/>
      <c r="K13" s="110"/>
      <c r="L13" s="110"/>
      <c r="M13" s="119"/>
      <c r="N13" s="111"/>
      <c r="O13" s="114">
        <v>3365000</v>
      </c>
      <c r="P13" s="90"/>
      <c r="Q13" s="91"/>
    </row>
    <row r="14" spans="1:23" s="92" customFormat="1" ht="15">
      <c r="A14" s="116">
        <v>3</v>
      </c>
      <c r="B14" s="117"/>
      <c r="C14" s="152" t="s">
        <v>149</v>
      </c>
      <c r="D14" s="151" t="s">
        <v>150</v>
      </c>
      <c r="E14" s="98"/>
      <c r="F14" s="98"/>
      <c r="G14" s="111" t="s">
        <v>179</v>
      </c>
      <c r="H14" s="99">
        <v>2019</v>
      </c>
      <c r="I14" s="118"/>
      <c r="J14" s="110"/>
      <c r="K14" s="110"/>
      <c r="L14" s="110"/>
      <c r="M14" s="119"/>
      <c r="N14" s="111"/>
      <c r="O14" s="114">
        <v>3365000</v>
      </c>
      <c r="P14" s="90"/>
      <c r="Q14" s="91"/>
    </row>
    <row r="15" spans="1:23" s="92" customFormat="1" ht="15">
      <c r="A15" s="116">
        <v>4</v>
      </c>
      <c r="B15" s="117"/>
      <c r="C15" s="152" t="s">
        <v>149</v>
      </c>
      <c r="D15" s="151" t="s">
        <v>150</v>
      </c>
      <c r="E15" s="98"/>
      <c r="F15" s="98"/>
      <c r="G15" s="111" t="s">
        <v>179</v>
      </c>
      <c r="H15" s="99">
        <v>2019</v>
      </c>
      <c r="I15" s="118"/>
      <c r="J15" s="110"/>
      <c r="K15" s="110"/>
      <c r="L15" s="110"/>
      <c r="M15" s="119"/>
      <c r="N15" s="111"/>
      <c r="O15" s="114">
        <v>3365000</v>
      </c>
      <c r="P15" s="90"/>
      <c r="Q15" s="91"/>
    </row>
    <row r="16" spans="1:23" s="92" customFormat="1" ht="15">
      <c r="A16" s="116">
        <v>5</v>
      </c>
      <c r="B16" s="117"/>
      <c r="C16" s="179" t="s">
        <v>151</v>
      </c>
      <c r="D16" s="151" t="s">
        <v>152</v>
      </c>
      <c r="E16" s="98"/>
      <c r="F16" s="98"/>
      <c r="G16" s="111" t="s">
        <v>179</v>
      </c>
      <c r="H16" s="99">
        <v>2019</v>
      </c>
      <c r="I16" s="118"/>
      <c r="J16" s="110"/>
      <c r="K16" s="110"/>
      <c r="L16" s="110"/>
      <c r="M16" s="119"/>
      <c r="N16" s="111"/>
      <c r="O16" s="156">
        <v>4300000</v>
      </c>
      <c r="P16" s="90"/>
      <c r="Q16" s="91">
        <f>+SUM(O16:O18)</f>
        <v>12900000</v>
      </c>
    </row>
    <row r="17" spans="1:17" s="92" customFormat="1" ht="15">
      <c r="A17" s="116">
        <v>6</v>
      </c>
      <c r="B17" s="117"/>
      <c r="C17" s="118" t="s">
        <v>151</v>
      </c>
      <c r="D17" s="151" t="s">
        <v>152</v>
      </c>
      <c r="E17" s="98"/>
      <c r="F17" s="98"/>
      <c r="G17" s="111" t="s">
        <v>179</v>
      </c>
      <c r="H17" s="99">
        <v>2019</v>
      </c>
      <c r="I17" s="118"/>
      <c r="J17" s="110"/>
      <c r="K17" s="110"/>
      <c r="L17" s="110"/>
      <c r="M17" s="119"/>
      <c r="N17" s="111"/>
      <c r="O17" s="156">
        <v>4300000</v>
      </c>
      <c r="P17" s="90"/>
      <c r="Q17" s="91"/>
    </row>
    <row r="18" spans="1:17" s="92" customFormat="1" ht="15">
      <c r="A18" s="116">
        <v>7</v>
      </c>
      <c r="B18" s="117"/>
      <c r="C18" s="179" t="s">
        <v>151</v>
      </c>
      <c r="D18" s="151" t="s">
        <v>152</v>
      </c>
      <c r="E18" s="98"/>
      <c r="F18" s="98"/>
      <c r="G18" s="111" t="s">
        <v>179</v>
      </c>
      <c r="H18" s="99">
        <v>2019</v>
      </c>
      <c r="I18" s="118"/>
      <c r="J18" s="110"/>
      <c r="K18" s="110"/>
      <c r="L18" s="110"/>
      <c r="M18" s="119"/>
      <c r="N18" s="111"/>
      <c r="O18" s="156">
        <v>4300000</v>
      </c>
      <c r="P18" s="93"/>
      <c r="Q18" s="91"/>
    </row>
    <row r="19" spans="1:17" s="92" customFormat="1" ht="15">
      <c r="A19" s="116">
        <v>8</v>
      </c>
      <c r="B19" s="117"/>
      <c r="C19" s="152" t="s">
        <v>153</v>
      </c>
      <c r="D19" s="151" t="s">
        <v>154</v>
      </c>
      <c r="E19" s="98"/>
      <c r="F19" s="98"/>
      <c r="G19" s="111" t="s">
        <v>179</v>
      </c>
      <c r="H19" s="99">
        <v>2019</v>
      </c>
      <c r="I19" s="118"/>
      <c r="J19" s="110"/>
      <c r="K19" s="110"/>
      <c r="L19" s="110"/>
      <c r="M19" s="119"/>
      <c r="N19" s="111"/>
      <c r="O19" s="156">
        <v>1400000</v>
      </c>
      <c r="P19" s="149"/>
      <c r="Q19" s="91">
        <f>SUM(O19:O21)</f>
        <v>4200000</v>
      </c>
    </row>
    <row r="20" spans="1:17" s="92" customFormat="1" ht="15">
      <c r="A20" s="116">
        <v>9</v>
      </c>
      <c r="B20" s="117"/>
      <c r="C20" s="152" t="s">
        <v>153</v>
      </c>
      <c r="D20" s="151" t="s">
        <v>154</v>
      </c>
      <c r="E20" s="98"/>
      <c r="F20" s="98"/>
      <c r="G20" s="111" t="s">
        <v>179</v>
      </c>
      <c r="H20" s="99">
        <v>2019</v>
      </c>
      <c r="I20" s="118"/>
      <c r="J20" s="110"/>
      <c r="K20" s="110"/>
      <c r="L20" s="110"/>
      <c r="M20" s="119"/>
      <c r="N20" s="111"/>
      <c r="O20" s="156">
        <v>1400000</v>
      </c>
      <c r="P20" s="149"/>
      <c r="Q20" s="91"/>
    </row>
    <row r="21" spans="1:17" s="34" customFormat="1" ht="15">
      <c r="A21" s="116">
        <v>10</v>
      </c>
      <c r="B21" s="117"/>
      <c r="C21" s="152" t="s">
        <v>153</v>
      </c>
      <c r="D21" s="151" t="s">
        <v>154</v>
      </c>
      <c r="E21" s="98"/>
      <c r="F21" s="98"/>
      <c r="G21" s="111" t="s">
        <v>179</v>
      </c>
      <c r="H21" s="99">
        <v>2019</v>
      </c>
      <c r="I21" s="118"/>
      <c r="J21" s="110"/>
      <c r="K21" s="110"/>
      <c r="L21" s="110"/>
      <c r="M21" s="119"/>
      <c r="N21" s="111"/>
      <c r="O21" s="156">
        <v>1400000</v>
      </c>
      <c r="Q21" s="59"/>
    </row>
    <row r="22" spans="1:17" s="92" customFormat="1" ht="15">
      <c r="A22" s="116">
        <v>11</v>
      </c>
      <c r="B22" s="81"/>
      <c r="C22" s="152" t="s">
        <v>155</v>
      </c>
      <c r="D22" s="151" t="s">
        <v>156</v>
      </c>
      <c r="E22" s="98"/>
      <c r="F22" s="98"/>
      <c r="G22" s="109" t="s">
        <v>180</v>
      </c>
      <c r="H22" s="99">
        <v>2019</v>
      </c>
      <c r="I22" s="109"/>
      <c r="J22" s="109"/>
      <c r="K22" s="109"/>
      <c r="L22" s="109"/>
      <c r="M22" s="109"/>
      <c r="N22" s="109"/>
      <c r="O22" s="156">
        <v>3300000</v>
      </c>
      <c r="Q22" s="91">
        <f>SUM(O22:O24)</f>
        <v>9900000</v>
      </c>
    </row>
    <row r="23" spans="1:17" s="92" customFormat="1" ht="15">
      <c r="A23" s="116">
        <v>12</v>
      </c>
      <c r="B23" s="81"/>
      <c r="C23" s="152" t="s">
        <v>155</v>
      </c>
      <c r="D23" s="151" t="s">
        <v>156</v>
      </c>
      <c r="E23" s="98"/>
      <c r="F23" s="98"/>
      <c r="G23" s="109" t="s">
        <v>180</v>
      </c>
      <c r="H23" s="99">
        <v>2019</v>
      </c>
      <c r="I23" s="109"/>
      <c r="J23" s="109"/>
      <c r="K23" s="109"/>
      <c r="L23" s="109"/>
      <c r="M23" s="109"/>
      <c r="N23" s="109"/>
      <c r="O23" s="156">
        <v>3300000</v>
      </c>
      <c r="Q23" s="91"/>
    </row>
    <row r="24" spans="1:17" s="92" customFormat="1" ht="15">
      <c r="A24" s="116">
        <v>13</v>
      </c>
      <c r="B24" s="81"/>
      <c r="C24" s="152" t="s">
        <v>155</v>
      </c>
      <c r="D24" s="151" t="s">
        <v>156</v>
      </c>
      <c r="E24" s="98"/>
      <c r="F24" s="98"/>
      <c r="G24" s="109" t="s">
        <v>180</v>
      </c>
      <c r="H24" s="99">
        <v>2019</v>
      </c>
      <c r="I24" s="109"/>
      <c r="J24" s="109"/>
      <c r="K24" s="109"/>
      <c r="L24" s="109"/>
      <c r="M24" s="109"/>
      <c r="N24" s="109"/>
      <c r="O24" s="156">
        <v>3300000</v>
      </c>
      <c r="Q24" s="91"/>
    </row>
    <row r="25" spans="1:17" s="92" customFormat="1" ht="15">
      <c r="A25" s="116">
        <v>14</v>
      </c>
      <c r="B25" s="81"/>
      <c r="C25" s="152" t="s">
        <v>157</v>
      </c>
      <c r="D25" s="151" t="s">
        <v>158</v>
      </c>
      <c r="E25" s="98"/>
      <c r="F25" s="98"/>
      <c r="G25" s="109" t="s">
        <v>180</v>
      </c>
      <c r="H25" s="99">
        <v>2019</v>
      </c>
      <c r="I25" s="109"/>
      <c r="J25" s="109"/>
      <c r="K25" s="109"/>
      <c r="L25" s="109"/>
      <c r="M25" s="109"/>
      <c r="N25" s="109"/>
      <c r="O25" s="156">
        <v>1600000</v>
      </c>
      <c r="Q25" s="91">
        <f>SUM(O25:O27)</f>
        <v>4800000</v>
      </c>
    </row>
    <row r="26" spans="1:17" s="92" customFormat="1" ht="15">
      <c r="A26" s="116">
        <v>15</v>
      </c>
      <c r="B26" s="81"/>
      <c r="C26" s="152" t="s">
        <v>157</v>
      </c>
      <c r="D26" s="151" t="s">
        <v>158</v>
      </c>
      <c r="E26" s="98"/>
      <c r="F26" s="98"/>
      <c r="G26" s="109" t="s">
        <v>180</v>
      </c>
      <c r="H26" s="99">
        <v>2019</v>
      </c>
      <c r="I26" s="109"/>
      <c r="J26" s="109"/>
      <c r="K26" s="109"/>
      <c r="L26" s="109"/>
      <c r="M26" s="109"/>
      <c r="N26" s="109"/>
      <c r="O26" s="156">
        <v>1600000</v>
      </c>
      <c r="Q26" s="91"/>
    </row>
    <row r="27" spans="1:17" s="92" customFormat="1" ht="15">
      <c r="A27" s="116">
        <v>16</v>
      </c>
      <c r="B27" s="81"/>
      <c r="C27" s="152" t="s">
        <v>157</v>
      </c>
      <c r="D27" s="151" t="s">
        <v>158</v>
      </c>
      <c r="E27" s="98"/>
      <c r="F27" s="98"/>
      <c r="G27" s="109" t="s">
        <v>180</v>
      </c>
      <c r="H27" s="99">
        <v>2019</v>
      </c>
      <c r="I27" s="109"/>
      <c r="J27" s="109"/>
      <c r="K27" s="109"/>
      <c r="L27" s="109"/>
      <c r="M27" s="109"/>
      <c r="N27" s="109"/>
      <c r="O27" s="156">
        <v>1600000</v>
      </c>
      <c r="Q27" s="91"/>
    </row>
    <row r="28" spans="1:17" s="92" customFormat="1" ht="15">
      <c r="A28" s="116">
        <v>17</v>
      </c>
      <c r="B28" s="81"/>
      <c r="C28" s="152" t="s">
        <v>159</v>
      </c>
      <c r="D28" s="151" t="s">
        <v>160</v>
      </c>
      <c r="E28" s="98"/>
      <c r="F28" s="98"/>
      <c r="G28" s="109" t="s">
        <v>180</v>
      </c>
      <c r="H28" s="99">
        <v>2019</v>
      </c>
      <c r="I28" s="109"/>
      <c r="J28" s="109"/>
      <c r="K28" s="109"/>
      <c r="L28" s="109"/>
      <c r="M28" s="109"/>
      <c r="N28" s="109"/>
      <c r="O28" s="112">
        <v>2250000</v>
      </c>
      <c r="Q28" s="91">
        <f>SUM(O28:P29)</f>
        <v>4500000</v>
      </c>
    </row>
    <row r="29" spans="1:17" s="92" customFormat="1" ht="15">
      <c r="A29" s="116">
        <v>18</v>
      </c>
      <c r="B29" s="81"/>
      <c r="C29" s="152" t="s">
        <v>159</v>
      </c>
      <c r="D29" s="151" t="s">
        <v>160</v>
      </c>
      <c r="E29" s="98"/>
      <c r="F29" s="98"/>
      <c r="G29" s="109" t="s">
        <v>180</v>
      </c>
      <c r="H29" s="99">
        <v>2019</v>
      </c>
      <c r="I29" s="109"/>
      <c r="J29" s="109"/>
      <c r="K29" s="109"/>
      <c r="L29" s="109"/>
      <c r="M29" s="109"/>
      <c r="N29" s="109"/>
      <c r="O29" s="112">
        <v>2250000</v>
      </c>
      <c r="Q29" s="91"/>
    </row>
    <row r="30" spans="1:17" s="92" customFormat="1" ht="15">
      <c r="A30" s="116">
        <v>19</v>
      </c>
      <c r="B30" s="81"/>
      <c r="C30" s="152" t="s">
        <v>161</v>
      </c>
      <c r="D30" s="151" t="s">
        <v>162</v>
      </c>
      <c r="E30" s="98"/>
      <c r="F30" s="98"/>
      <c r="G30" s="109" t="s">
        <v>180</v>
      </c>
      <c r="H30" s="99">
        <v>2019</v>
      </c>
      <c r="I30" s="109"/>
      <c r="J30" s="109"/>
      <c r="K30" s="109"/>
      <c r="L30" s="109"/>
      <c r="M30" s="109"/>
      <c r="N30" s="109"/>
      <c r="O30" s="112">
        <v>480000</v>
      </c>
      <c r="Q30" s="91">
        <f>SUM(O30:O35)</f>
        <v>2880000</v>
      </c>
    </row>
    <row r="31" spans="1:17" s="92" customFormat="1" ht="15">
      <c r="A31" s="116">
        <v>20</v>
      </c>
      <c r="B31" s="81"/>
      <c r="C31" s="152" t="s">
        <v>161</v>
      </c>
      <c r="D31" s="189" t="s">
        <v>162</v>
      </c>
      <c r="E31" s="184"/>
      <c r="F31" s="184"/>
      <c r="G31" s="185" t="s">
        <v>180</v>
      </c>
      <c r="H31" s="190">
        <v>2019</v>
      </c>
      <c r="I31" s="155"/>
      <c r="J31" s="155"/>
      <c r="K31" s="155"/>
      <c r="L31" s="155"/>
      <c r="M31" s="155"/>
      <c r="N31" s="155"/>
      <c r="O31" s="191">
        <v>480000</v>
      </c>
      <c r="Q31" s="91"/>
    </row>
    <row r="32" spans="1:17" s="92" customFormat="1" ht="15">
      <c r="A32" s="116">
        <v>21</v>
      </c>
      <c r="B32" s="117"/>
      <c r="C32" s="180" t="s">
        <v>161</v>
      </c>
      <c r="D32" s="151" t="s">
        <v>162</v>
      </c>
      <c r="E32" s="98"/>
      <c r="F32" s="98"/>
      <c r="G32" s="109" t="s">
        <v>180</v>
      </c>
      <c r="H32" s="99">
        <v>2019</v>
      </c>
      <c r="I32" s="167"/>
      <c r="J32" s="167"/>
      <c r="K32" s="167"/>
      <c r="L32" s="167"/>
      <c r="M32" s="167"/>
      <c r="N32" s="167"/>
      <c r="O32" s="112">
        <v>480000</v>
      </c>
      <c r="Q32" s="91"/>
    </row>
    <row r="33" spans="1:18" s="92" customFormat="1" ht="15">
      <c r="A33" s="116">
        <v>22</v>
      </c>
      <c r="B33" s="81"/>
      <c r="C33" s="152" t="s">
        <v>161</v>
      </c>
      <c r="D33" s="151" t="s">
        <v>162</v>
      </c>
      <c r="E33" s="98"/>
      <c r="F33" s="98"/>
      <c r="G33" s="109" t="s">
        <v>180</v>
      </c>
      <c r="H33" s="99">
        <v>2019</v>
      </c>
      <c r="I33" s="109"/>
      <c r="J33" s="109"/>
      <c r="K33" s="109"/>
      <c r="L33" s="109"/>
      <c r="M33" s="109"/>
      <c r="N33" s="109"/>
      <c r="O33" s="112">
        <v>480000</v>
      </c>
      <c r="Q33" s="91"/>
    </row>
    <row r="34" spans="1:18" s="92" customFormat="1" ht="15">
      <c r="A34" s="116">
        <v>23</v>
      </c>
      <c r="B34" s="81"/>
      <c r="C34" s="152" t="s">
        <v>161</v>
      </c>
      <c r="D34" s="151" t="s">
        <v>162</v>
      </c>
      <c r="E34" s="98"/>
      <c r="F34" s="98"/>
      <c r="G34" s="109" t="s">
        <v>180</v>
      </c>
      <c r="H34" s="99">
        <v>2019</v>
      </c>
      <c r="I34" s="109"/>
      <c r="J34" s="109"/>
      <c r="K34" s="109"/>
      <c r="L34" s="109"/>
      <c r="M34" s="109"/>
      <c r="N34" s="109"/>
      <c r="O34" s="112">
        <v>480000</v>
      </c>
      <c r="Q34" s="91"/>
    </row>
    <row r="35" spans="1:18" s="92" customFormat="1" ht="15">
      <c r="A35" s="116">
        <v>24</v>
      </c>
      <c r="B35" s="81"/>
      <c r="C35" s="152" t="s">
        <v>161</v>
      </c>
      <c r="D35" s="151" t="s">
        <v>162</v>
      </c>
      <c r="E35" s="98"/>
      <c r="F35" s="98"/>
      <c r="G35" s="109" t="s">
        <v>180</v>
      </c>
      <c r="H35" s="99">
        <v>2019</v>
      </c>
      <c r="I35" s="109"/>
      <c r="J35" s="109"/>
      <c r="K35" s="109"/>
      <c r="L35" s="109"/>
      <c r="M35" s="109"/>
      <c r="N35" s="109"/>
      <c r="O35" s="112">
        <v>480000</v>
      </c>
      <c r="Q35" s="91"/>
    </row>
    <row r="36" spans="1:18" s="92" customFormat="1" ht="15">
      <c r="A36" s="116">
        <v>25</v>
      </c>
      <c r="B36" s="81"/>
      <c r="C36" s="152" t="s">
        <v>163</v>
      </c>
      <c r="D36" s="151" t="s">
        <v>164</v>
      </c>
      <c r="E36" s="98"/>
      <c r="F36" s="98"/>
      <c r="G36" s="109" t="s">
        <v>180</v>
      </c>
      <c r="H36" s="99">
        <v>2019</v>
      </c>
      <c r="I36" s="109"/>
      <c r="J36" s="109"/>
      <c r="K36" s="109"/>
      <c r="L36" s="109"/>
      <c r="M36" s="109"/>
      <c r="N36" s="109"/>
      <c r="O36" s="112">
        <v>16300000</v>
      </c>
      <c r="Q36" s="91">
        <f>O36</f>
        <v>16300000</v>
      </c>
    </row>
    <row r="37" spans="1:18" s="92" customFormat="1" ht="15">
      <c r="A37" s="116">
        <v>26</v>
      </c>
      <c r="B37" s="81"/>
      <c r="C37" s="152" t="s">
        <v>165</v>
      </c>
      <c r="D37" s="152" t="s">
        <v>166</v>
      </c>
      <c r="E37" s="98"/>
      <c r="F37" s="98"/>
      <c r="G37" s="109" t="s">
        <v>180</v>
      </c>
      <c r="H37" s="99">
        <v>2019</v>
      </c>
      <c r="I37" s="109"/>
      <c r="J37" s="109"/>
      <c r="K37" s="109"/>
      <c r="L37" s="109"/>
      <c r="M37" s="109"/>
      <c r="N37" s="109"/>
      <c r="O37" s="112">
        <v>5453725</v>
      </c>
      <c r="Q37" s="91">
        <f>O37</f>
        <v>5453725</v>
      </c>
    </row>
    <row r="38" spans="1:18" s="92" customFormat="1" ht="15">
      <c r="A38" s="116">
        <v>27</v>
      </c>
      <c r="B38" s="81"/>
      <c r="C38" s="153" t="s">
        <v>167</v>
      </c>
      <c r="D38" s="153" t="s">
        <v>168</v>
      </c>
      <c r="E38" s="98"/>
      <c r="F38" s="98"/>
      <c r="G38" s="109" t="s">
        <v>180</v>
      </c>
      <c r="H38" s="99">
        <v>2019</v>
      </c>
      <c r="I38" s="109"/>
      <c r="J38" s="109"/>
      <c r="K38" s="109"/>
      <c r="L38" s="109"/>
      <c r="M38" s="109"/>
      <c r="N38" s="109"/>
      <c r="O38" s="112">
        <v>9188175</v>
      </c>
      <c r="Q38" s="91">
        <f>SUM(O38:O40)</f>
        <v>27564525</v>
      </c>
    </row>
    <row r="39" spans="1:18" s="92" customFormat="1" ht="15">
      <c r="A39" s="116">
        <v>28</v>
      </c>
      <c r="B39" s="81"/>
      <c r="C39" s="153" t="s">
        <v>167</v>
      </c>
      <c r="D39" s="153" t="s">
        <v>168</v>
      </c>
      <c r="E39" s="98"/>
      <c r="F39" s="98"/>
      <c r="G39" s="109" t="s">
        <v>180</v>
      </c>
      <c r="H39" s="99">
        <v>2019</v>
      </c>
      <c r="I39" s="109"/>
      <c r="J39" s="109"/>
      <c r="K39" s="109"/>
      <c r="L39" s="109"/>
      <c r="M39" s="109"/>
      <c r="N39" s="109"/>
      <c r="O39" s="112">
        <v>9188175</v>
      </c>
      <c r="Q39" s="91"/>
    </row>
    <row r="40" spans="1:18" s="92" customFormat="1" ht="15">
      <c r="A40" s="187">
        <v>29</v>
      </c>
      <c r="B40" s="81"/>
      <c r="C40" s="153" t="s">
        <v>167</v>
      </c>
      <c r="D40" s="153" t="s">
        <v>168</v>
      </c>
      <c r="E40" s="98"/>
      <c r="F40" s="98"/>
      <c r="G40" s="109" t="s">
        <v>180</v>
      </c>
      <c r="H40" s="99">
        <v>2019</v>
      </c>
      <c r="I40" s="109"/>
      <c r="J40" s="109"/>
      <c r="K40" s="109"/>
      <c r="L40" s="109"/>
      <c r="M40" s="109"/>
      <c r="N40" s="111"/>
      <c r="O40" s="112">
        <v>9188175</v>
      </c>
      <c r="P40" s="94"/>
      <c r="Q40" s="91"/>
    </row>
    <row r="41" spans="1:18" s="92" customFormat="1" ht="45">
      <c r="A41" s="171">
        <v>30</v>
      </c>
      <c r="B41" s="172"/>
      <c r="C41" s="154" t="s">
        <v>175</v>
      </c>
      <c r="D41" s="154" t="s">
        <v>176</v>
      </c>
      <c r="E41" s="123"/>
      <c r="F41" s="124"/>
      <c r="G41" s="155" t="s">
        <v>180</v>
      </c>
      <c r="H41" s="155">
        <v>2019</v>
      </c>
      <c r="I41" s="124"/>
      <c r="J41" s="124"/>
      <c r="K41" s="124"/>
      <c r="L41" s="124"/>
      <c r="M41" s="247"/>
      <c r="N41" s="173"/>
      <c r="O41" s="175">
        <v>24640000</v>
      </c>
      <c r="P41" s="121"/>
      <c r="Q41" s="91">
        <f>SUM(O41:O42)+R41</f>
        <v>50480000</v>
      </c>
      <c r="R41" s="92">
        <v>1200000</v>
      </c>
    </row>
    <row r="42" spans="1:18" s="92" customFormat="1" ht="45">
      <c r="A42" s="116">
        <v>31</v>
      </c>
      <c r="B42" s="117"/>
      <c r="C42" s="164" t="s">
        <v>175</v>
      </c>
      <c r="D42" s="188" t="s">
        <v>176</v>
      </c>
      <c r="E42" s="165"/>
      <c r="F42" s="166"/>
      <c r="G42" s="167" t="s">
        <v>180</v>
      </c>
      <c r="H42" s="245">
        <v>2019</v>
      </c>
      <c r="I42" s="166"/>
      <c r="J42" s="166"/>
      <c r="K42" s="166"/>
      <c r="L42" s="166"/>
      <c r="M42" s="237"/>
      <c r="N42" s="168"/>
      <c r="O42" s="238">
        <v>24640000</v>
      </c>
      <c r="P42" s="121"/>
      <c r="Q42" s="91"/>
    </row>
    <row r="43" spans="1:18" s="92" customFormat="1" ht="45">
      <c r="A43" s="116">
        <v>32</v>
      </c>
      <c r="B43" s="186"/>
      <c r="C43" s="188" t="s">
        <v>173</v>
      </c>
      <c r="D43" s="122" t="s">
        <v>174</v>
      </c>
      <c r="E43" s="165"/>
      <c r="F43" s="166"/>
      <c r="G43" s="109" t="s">
        <v>180</v>
      </c>
      <c r="H43" s="109">
        <v>2019</v>
      </c>
      <c r="I43" s="111"/>
      <c r="J43" s="118"/>
      <c r="K43" s="118"/>
      <c r="L43" s="118"/>
      <c r="M43" s="119"/>
      <c r="N43" s="111"/>
      <c r="O43" s="114">
        <v>14550000</v>
      </c>
      <c r="P43" s="94"/>
      <c r="Q43" s="91">
        <f>SUM(O43:O47)</f>
        <v>72750000</v>
      </c>
    </row>
    <row r="44" spans="1:18" s="92" customFormat="1" ht="45">
      <c r="A44" s="116">
        <v>33</v>
      </c>
      <c r="B44" s="81"/>
      <c r="C44" s="122" t="s">
        <v>173</v>
      </c>
      <c r="D44" s="164" t="s">
        <v>174</v>
      </c>
      <c r="E44" s="165"/>
      <c r="F44" s="166"/>
      <c r="G44" s="167" t="s">
        <v>180</v>
      </c>
      <c r="H44" s="167">
        <v>2019</v>
      </c>
      <c r="I44" s="168"/>
      <c r="J44" s="166"/>
      <c r="K44" s="166"/>
      <c r="L44" s="166"/>
      <c r="M44" s="169"/>
      <c r="N44" s="168"/>
      <c r="O44" s="170">
        <v>14550000</v>
      </c>
      <c r="P44" s="94"/>
      <c r="Q44" s="91"/>
    </row>
    <row r="45" spans="1:18" s="92" customFormat="1" ht="45">
      <c r="A45" s="116">
        <v>34</v>
      </c>
      <c r="B45" s="81"/>
      <c r="C45" s="122" t="s">
        <v>173</v>
      </c>
      <c r="D45" s="122" t="s">
        <v>174</v>
      </c>
      <c r="E45" s="98"/>
      <c r="F45" s="118"/>
      <c r="G45" s="109" t="s">
        <v>180</v>
      </c>
      <c r="H45" s="109">
        <v>2019</v>
      </c>
      <c r="I45" s="111"/>
      <c r="J45" s="118"/>
      <c r="K45" s="118"/>
      <c r="L45" s="118"/>
      <c r="M45" s="119"/>
      <c r="N45" s="111"/>
      <c r="O45" s="115">
        <v>14550000</v>
      </c>
      <c r="P45" s="94"/>
      <c r="Q45" s="91"/>
    </row>
    <row r="46" spans="1:18" s="92" customFormat="1" ht="45">
      <c r="A46" s="116">
        <v>35</v>
      </c>
      <c r="B46" s="81"/>
      <c r="C46" s="122" t="s">
        <v>173</v>
      </c>
      <c r="D46" s="122" t="s">
        <v>174</v>
      </c>
      <c r="E46" s="98"/>
      <c r="F46" s="118"/>
      <c r="G46" s="109" t="s">
        <v>180</v>
      </c>
      <c r="H46" s="109">
        <v>2019</v>
      </c>
      <c r="I46" s="111"/>
      <c r="J46" s="118"/>
      <c r="K46" s="118"/>
      <c r="L46" s="118"/>
      <c r="M46" s="119"/>
      <c r="N46" s="111"/>
      <c r="O46" s="115">
        <v>14550000</v>
      </c>
      <c r="P46" s="121"/>
      <c r="Q46" s="91"/>
    </row>
    <row r="47" spans="1:18" s="92" customFormat="1" ht="45">
      <c r="A47" s="116">
        <v>36</v>
      </c>
      <c r="B47" s="81"/>
      <c r="C47" s="122" t="s">
        <v>173</v>
      </c>
      <c r="D47" s="122" t="s">
        <v>174</v>
      </c>
      <c r="E47" s="98"/>
      <c r="F47" s="118"/>
      <c r="G47" s="109" t="s">
        <v>180</v>
      </c>
      <c r="H47" s="109">
        <v>2019</v>
      </c>
      <c r="I47" s="111"/>
      <c r="J47" s="118"/>
      <c r="K47" s="118"/>
      <c r="L47" s="118"/>
      <c r="M47" s="119"/>
      <c r="N47" s="111"/>
      <c r="O47" s="115">
        <v>14550000</v>
      </c>
      <c r="P47" s="121"/>
      <c r="Q47" s="91"/>
    </row>
    <row r="48" spans="1:18" s="92" customFormat="1" ht="30">
      <c r="A48" s="116">
        <v>37</v>
      </c>
      <c r="B48" s="81"/>
      <c r="C48" s="122" t="s">
        <v>169</v>
      </c>
      <c r="D48" s="113" t="s">
        <v>170</v>
      </c>
      <c r="E48" s="109"/>
      <c r="F48" s="109"/>
      <c r="G48" s="109" t="s">
        <v>180</v>
      </c>
      <c r="H48" s="109">
        <v>2019</v>
      </c>
      <c r="I48" s="109"/>
      <c r="J48" s="109"/>
      <c r="K48" s="109"/>
      <c r="L48" s="109"/>
      <c r="M48" s="109"/>
      <c r="N48" s="111"/>
      <c r="O48" s="114">
        <v>8400000</v>
      </c>
      <c r="P48" s="94"/>
      <c r="Q48" s="91">
        <f>SUM(O48:O50)</f>
        <v>25200000</v>
      </c>
    </row>
    <row r="49" spans="1:17" s="92" customFormat="1" ht="30">
      <c r="A49" s="116">
        <v>38</v>
      </c>
      <c r="B49" s="81"/>
      <c r="C49" s="122" t="s">
        <v>169</v>
      </c>
      <c r="D49" s="113" t="s">
        <v>170</v>
      </c>
      <c r="E49" s="109"/>
      <c r="F49" s="109"/>
      <c r="G49" s="109" t="s">
        <v>180</v>
      </c>
      <c r="H49" s="109">
        <v>2019</v>
      </c>
      <c r="I49" s="109"/>
      <c r="J49" s="109"/>
      <c r="K49" s="109"/>
      <c r="L49" s="109"/>
      <c r="M49" s="109"/>
      <c r="N49" s="111"/>
      <c r="O49" s="114">
        <v>8400000</v>
      </c>
      <c r="P49" s="94"/>
      <c r="Q49" s="91"/>
    </row>
    <row r="50" spans="1:17" s="92" customFormat="1" ht="30">
      <c r="A50" s="116">
        <v>39</v>
      </c>
      <c r="B50" s="81"/>
      <c r="C50" s="122" t="s">
        <v>169</v>
      </c>
      <c r="D50" s="113" t="s">
        <v>170</v>
      </c>
      <c r="E50" s="109"/>
      <c r="F50" s="109"/>
      <c r="G50" s="109" t="s">
        <v>180</v>
      </c>
      <c r="H50" s="109">
        <v>2019</v>
      </c>
      <c r="I50" s="109"/>
      <c r="J50" s="109"/>
      <c r="K50" s="109"/>
      <c r="L50" s="109"/>
      <c r="M50" s="109"/>
      <c r="N50" s="111"/>
      <c r="O50" s="114">
        <v>8400000</v>
      </c>
      <c r="P50" s="94"/>
      <c r="Q50" s="91"/>
    </row>
    <row r="51" spans="1:17" s="92" customFormat="1" ht="30">
      <c r="A51" s="116">
        <v>40</v>
      </c>
      <c r="B51" s="81"/>
      <c r="C51" s="122" t="s">
        <v>172</v>
      </c>
      <c r="D51" s="122" t="s">
        <v>171</v>
      </c>
      <c r="E51" s="98"/>
      <c r="F51" s="118"/>
      <c r="G51" s="109" t="s">
        <v>180</v>
      </c>
      <c r="H51" s="109">
        <v>2019</v>
      </c>
      <c r="I51" s="111"/>
      <c r="J51" s="118"/>
      <c r="K51" s="118"/>
      <c r="L51" s="118"/>
      <c r="M51" s="119"/>
      <c r="N51" s="111"/>
      <c r="O51" s="114">
        <v>2350000</v>
      </c>
      <c r="P51" s="94"/>
      <c r="Q51" s="91">
        <f>SUM(O51:O55)</f>
        <v>11750000</v>
      </c>
    </row>
    <row r="52" spans="1:17" s="92" customFormat="1" ht="30">
      <c r="A52" s="116">
        <v>41</v>
      </c>
      <c r="B52" s="81"/>
      <c r="C52" s="122" t="s">
        <v>172</v>
      </c>
      <c r="D52" s="122" t="s">
        <v>171</v>
      </c>
      <c r="E52" s="98"/>
      <c r="F52" s="118"/>
      <c r="G52" s="109" t="s">
        <v>180</v>
      </c>
      <c r="H52" s="109">
        <v>2019</v>
      </c>
      <c r="I52" s="111"/>
      <c r="J52" s="118"/>
      <c r="K52" s="118"/>
      <c r="L52" s="118"/>
      <c r="M52" s="119"/>
      <c r="N52" s="111"/>
      <c r="O52" s="114">
        <v>2350000</v>
      </c>
      <c r="P52" s="94"/>
      <c r="Q52" s="91"/>
    </row>
    <row r="53" spans="1:17" s="92" customFormat="1" ht="30">
      <c r="A53" s="116">
        <v>42</v>
      </c>
      <c r="B53" s="81"/>
      <c r="C53" s="122" t="s">
        <v>172</v>
      </c>
      <c r="D53" s="122" t="s">
        <v>171</v>
      </c>
      <c r="E53" s="98"/>
      <c r="F53" s="118"/>
      <c r="G53" s="109" t="s">
        <v>180</v>
      </c>
      <c r="H53" s="109">
        <v>2019</v>
      </c>
      <c r="I53" s="111"/>
      <c r="J53" s="118"/>
      <c r="K53" s="118"/>
      <c r="L53" s="118"/>
      <c r="M53" s="119"/>
      <c r="N53" s="111"/>
      <c r="O53" s="114">
        <v>2350000</v>
      </c>
      <c r="P53" s="94"/>
      <c r="Q53" s="91"/>
    </row>
    <row r="54" spans="1:17" s="92" customFormat="1" ht="30">
      <c r="A54" s="171">
        <v>43</v>
      </c>
      <c r="B54" s="172"/>
      <c r="C54" s="154" t="s">
        <v>172</v>
      </c>
      <c r="D54" s="154" t="s">
        <v>171</v>
      </c>
      <c r="E54" s="123"/>
      <c r="F54" s="124"/>
      <c r="G54" s="155" t="s">
        <v>180</v>
      </c>
      <c r="H54" s="155">
        <v>2019</v>
      </c>
      <c r="I54" s="173"/>
      <c r="J54" s="124"/>
      <c r="K54" s="124"/>
      <c r="L54" s="124"/>
      <c r="M54" s="174"/>
      <c r="N54" s="173"/>
      <c r="O54" s="175">
        <v>2350000</v>
      </c>
      <c r="P54" s="94"/>
      <c r="Q54" s="91"/>
    </row>
    <row r="55" spans="1:17" s="92" customFormat="1" ht="30">
      <c r="A55" s="236">
        <v>44</v>
      </c>
      <c r="B55" s="242"/>
      <c r="C55" s="188" t="s">
        <v>172</v>
      </c>
      <c r="D55" s="188" t="s">
        <v>171</v>
      </c>
      <c r="E55" s="243"/>
      <c r="F55" s="244"/>
      <c r="G55" s="245" t="s">
        <v>180</v>
      </c>
      <c r="H55" s="245">
        <v>2019</v>
      </c>
      <c r="I55" s="240"/>
      <c r="J55" s="239"/>
      <c r="K55" s="239"/>
      <c r="L55" s="239"/>
      <c r="M55" s="241"/>
      <c r="N55" s="240"/>
      <c r="O55" s="246">
        <v>2350000</v>
      </c>
      <c r="P55" s="94"/>
      <c r="Q55" s="91"/>
    </row>
    <row r="56" spans="1:17" s="92" customFormat="1" ht="15">
      <c r="A56" s="187">
        <v>45</v>
      </c>
      <c r="B56" s="81"/>
      <c r="C56" s="122" t="s">
        <v>183</v>
      </c>
      <c r="D56" s="122" t="s">
        <v>184</v>
      </c>
      <c r="E56" s="98"/>
      <c r="F56" s="118"/>
      <c r="G56" s="109" t="s">
        <v>180</v>
      </c>
      <c r="H56" s="109">
        <v>2019</v>
      </c>
      <c r="I56" s="168"/>
      <c r="J56" s="166"/>
      <c r="K56" s="166"/>
      <c r="L56" s="166"/>
      <c r="M56" s="169"/>
      <c r="N56" s="168"/>
      <c r="O56" s="238">
        <v>50375400</v>
      </c>
      <c r="P56" s="94"/>
      <c r="Q56" s="91">
        <f>O56</f>
        <v>50375400</v>
      </c>
    </row>
    <row r="57" spans="1:17" s="92" customFormat="1" ht="15">
      <c r="A57" s="236">
        <v>46</v>
      </c>
      <c r="B57" s="81"/>
      <c r="C57" s="122" t="s">
        <v>185</v>
      </c>
      <c r="D57" s="122" t="s">
        <v>186</v>
      </c>
      <c r="E57" s="98"/>
      <c r="F57" s="118"/>
      <c r="G57" s="109" t="s">
        <v>180</v>
      </c>
      <c r="H57" s="109">
        <v>2019</v>
      </c>
      <c r="I57" s="111"/>
      <c r="J57" s="118"/>
      <c r="K57" s="118"/>
      <c r="L57" s="118"/>
      <c r="M57" s="119"/>
      <c r="N57" s="111"/>
      <c r="O57" s="114">
        <v>6000000</v>
      </c>
      <c r="P57" s="94"/>
      <c r="Q57" s="91">
        <f t="shared" ref="Q57:Q59" si="0">O57</f>
        <v>6000000</v>
      </c>
    </row>
    <row r="58" spans="1:17" s="92" customFormat="1" ht="15">
      <c r="A58" s="187">
        <v>47</v>
      </c>
      <c r="B58" s="81"/>
      <c r="C58" s="122" t="s">
        <v>187</v>
      </c>
      <c r="D58" s="122" t="s">
        <v>188</v>
      </c>
      <c r="E58" s="98"/>
      <c r="F58" s="118"/>
      <c r="G58" s="109" t="s">
        <v>180</v>
      </c>
      <c r="H58" s="109">
        <v>2019</v>
      </c>
      <c r="I58" s="111"/>
      <c r="J58" s="118"/>
      <c r="K58" s="118"/>
      <c r="L58" s="118"/>
      <c r="M58" s="119"/>
      <c r="N58" s="111"/>
      <c r="O58" s="114">
        <v>2500000</v>
      </c>
      <c r="P58" s="94"/>
      <c r="Q58" s="91">
        <f t="shared" si="0"/>
        <v>2500000</v>
      </c>
    </row>
    <row r="59" spans="1:17" s="92" customFormat="1" ht="30">
      <c r="A59" s="236">
        <v>48</v>
      </c>
      <c r="B59" s="81"/>
      <c r="C59" s="122" t="s">
        <v>189</v>
      </c>
      <c r="D59" s="122" t="s">
        <v>190</v>
      </c>
      <c r="E59" s="98"/>
      <c r="F59" s="118"/>
      <c r="G59" s="109" t="s">
        <v>180</v>
      </c>
      <c r="H59" s="109">
        <v>2019</v>
      </c>
      <c r="I59" s="111"/>
      <c r="J59" s="118"/>
      <c r="K59" s="118"/>
      <c r="L59" s="118"/>
      <c r="M59" s="119"/>
      <c r="N59" s="111"/>
      <c r="O59" s="114">
        <v>9603140</v>
      </c>
      <c r="P59" s="94"/>
      <c r="Q59" s="91">
        <f t="shared" si="0"/>
        <v>9603140</v>
      </c>
    </row>
    <row r="60" spans="1:17" s="92" customFormat="1" ht="30">
      <c r="A60" s="187">
        <v>49</v>
      </c>
      <c r="B60" s="81"/>
      <c r="C60" s="122" t="s">
        <v>189</v>
      </c>
      <c r="D60" s="122" t="s">
        <v>191</v>
      </c>
      <c r="E60" s="98"/>
      <c r="F60" s="118"/>
      <c r="G60" s="109" t="s">
        <v>180</v>
      </c>
      <c r="H60" s="109">
        <v>2019</v>
      </c>
      <c r="I60" s="111"/>
      <c r="J60" s="118"/>
      <c r="K60" s="118"/>
      <c r="L60" s="118"/>
      <c r="M60" s="119"/>
      <c r="N60" s="111"/>
      <c r="O60" s="114">
        <v>5802295</v>
      </c>
      <c r="P60" s="94"/>
      <c r="Q60" s="91">
        <f>O60</f>
        <v>5802295</v>
      </c>
    </row>
    <row r="61" spans="1:17" s="92" customFormat="1" ht="15">
      <c r="A61" s="236">
        <v>50</v>
      </c>
      <c r="B61" s="81"/>
      <c r="C61" s="122" t="s">
        <v>192</v>
      </c>
      <c r="D61" s="122" t="s">
        <v>193</v>
      </c>
      <c r="E61" s="98"/>
      <c r="F61" s="118"/>
      <c r="G61" s="109" t="s">
        <v>180</v>
      </c>
      <c r="H61" s="109">
        <v>2019</v>
      </c>
      <c r="I61" s="111"/>
      <c r="J61" s="118"/>
      <c r="K61" s="118"/>
      <c r="L61" s="118"/>
      <c r="M61" s="119"/>
      <c r="N61" s="111"/>
      <c r="O61" s="114">
        <v>2317600</v>
      </c>
      <c r="P61" s="94"/>
      <c r="Q61" s="91">
        <f>SUM(O61:O63)</f>
        <v>6952800</v>
      </c>
    </row>
    <row r="62" spans="1:17" s="92" customFormat="1" ht="15">
      <c r="A62" s="187">
        <v>51</v>
      </c>
      <c r="B62" s="81"/>
      <c r="C62" s="122" t="s">
        <v>192</v>
      </c>
      <c r="D62" s="122" t="s">
        <v>193</v>
      </c>
      <c r="E62" s="98"/>
      <c r="F62" s="118"/>
      <c r="G62" s="109" t="s">
        <v>180</v>
      </c>
      <c r="H62" s="109">
        <v>2019</v>
      </c>
      <c r="I62" s="111"/>
      <c r="J62" s="118"/>
      <c r="K62" s="118"/>
      <c r="L62" s="118"/>
      <c r="M62" s="119"/>
      <c r="N62" s="111"/>
      <c r="O62" s="114">
        <v>2317600</v>
      </c>
      <c r="P62" s="94"/>
      <c r="Q62" s="91"/>
    </row>
    <row r="63" spans="1:17" s="92" customFormat="1" ht="15">
      <c r="A63" s="236">
        <v>52</v>
      </c>
      <c r="B63" s="81"/>
      <c r="C63" s="122" t="s">
        <v>192</v>
      </c>
      <c r="D63" s="122" t="s">
        <v>193</v>
      </c>
      <c r="E63" s="98"/>
      <c r="F63" s="118"/>
      <c r="G63" s="109" t="s">
        <v>180</v>
      </c>
      <c r="H63" s="109">
        <v>2019</v>
      </c>
      <c r="I63" s="111"/>
      <c r="J63" s="118"/>
      <c r="K63" s="118"/>
      <c r="L63" s="118"/>
      <c r="M63" s="119"/>
      <c r="N63" s="111"/>
      <c r="O63" s="114">
        <v>2317600</v>
      </c>
      <c r="P63" s="94"/>
      <c r="Q63" s="91"/>
    </row>
    <row r="64" spans="1:17" s="92" customFormat="1" ht="45">
      <c r="A64" s="187">
        <v>53</v>
      </c>
      <c r="B64" s="81"/>
      <c r="C64" s="122" t="s">
        <v>175</v>
      </c>
      <c r="D64" s="122" t="s">
        <v>197</v>
      </c>
      <c r="E64" s="98"/>
      <c r="F64" s="118"/>
      <c r="G64" s="109" t="s">
        <v>180</v>
      </c>
      <c r="H64" s="109">
        <v>2019</v>
      </c>
      <c r="I64" s="111"/>
      <c r="J64" s="118"/>
      <c r="K64" s="118"/>
      <c r="L64" s="118"/>
      <c r="M64" s="119"/>
      <c r="N64" s="111"/>
      <c r="O64" s="114">
        <v>24750000</v>
      </c>
      <c r="P64" s="94"/>
      <c r="Q64" s="91">
        <f>SUM(O64:O65)</f>
        <v>49500000</v>
      </c>
    </row>
    <row r="65" spans="1:18" s="92" customFormat="1" ht="45">
      <c r="A65" s="236">
        <v>54</v>
      </c>
      <c r="B65" s="81"/>
      <c r="C65" s="122" t="s">
        <v>175</v>
      </c>
      <c r="D65" s="122" t="s">
        <v>197</v>
      </c>
      <c r="E65" s="98"/>
      <c r="F65" s="118"/>
      <c r="G65" s="109" t="s">
        <v>180</v>
      </c>
      <c r="H65" s="109">
        <v>2019</v>
      </c>
      <c r="I65" s="111"/>
      <c r="J65" s="118"/>
      <c r="K65" s="118"/>
      <c r="L65" s="118"/>
      <c r="M65" s="119"/>
      <c r="N65" s="111"/>
      <c r="O65" s="114">
        <v>24750000</v>
      </c>
      <c r="P65" s="94"/>
      <c r="Q65" s="91"/>
    </row>
    <row r="66" spans="1:18" s="92" customFormat="1" ht="15">
      <c r="A66" s="236">
        <v>55</v>
      </c>
      <c r="B66" s="81"/>
      <c r="C66" s="122" t="s">
        <v>198</v>
      </c>
      <c r="D66" s="122" t="s">
        <v>199</v>
      </c>
      <c r="E66" s="98"/>
      <c r="F66" s="118"/>
      <c r="G66" s="109" t="s">
        <v>180</v>
      </c>
      <c r="H66" s="109">
        <v>2019</v>
      </c>
      <c r="I66" s="111"/>
      <c r="J66" s="118"/>
      <c r="K66" s="118"/>
      <c r="L66" s="118"/>
      <c r="M66" s="119"/>
      <c r="N66" s="111"/>
      <c r="O66" s="114">
        <v>9775000</v>
      </c>
      <c r="P66" s="94"/>
      <c r="Q66" s="91">
        <f>SUM(O66:O68)</f>
        <v>29325000</v>
      </c>
    </row>
    <row r="67" spans="1:18" s="92" customFormat="1" ht="15">
      <c r="A67" s="187">
        <v>56</v>
      </c>
      <c r="B67" s="81"/>
      <c r="C67" s="122" t="s">
        <v>198</v>
      </c>
      <c r="D67" s="122" t="s">
        <v>199</v>
      </c>
      <c r="E67" s="98"/>
      <c r="F67" s="118"/>
      <c r="G67" s="109" t="s">
        <v>180</v>
      </c>
      <c r="H67" s="109">
        <v>2019</v>
      </c>
      <c r="I67" s="111"/>
      <c r="J67" s="118"/>
      <c r="K67" s="118"/>
      <c r="L67" s="118"/>
      <c r="M67" s="119"/>
      <c r="N67" s="111"/>
      <c r="O67" s="114">
        <v>9775000</v>
      </c>
      <c r="P67" s="94"/>
      <c r="Q67" s="91"/>
    </row>
    <row r="68" spans="1:18" s="92" customFormat="1" ht="15">
      <c r="A68" s="236">
        <v>57</v>
      </c>
      <c r="B68" s="81"/>
      <c r="C68" s="122" t="s">
        <v>198</v>
      </c>
      <c r="D68" s="122" t="s">
        <v>199</v>
      </c>
      <c r="E68" s="98"/>
      <c r="F68" s="118"/>
      <c r="G68" s="109" t="s">
        <v>180</v>
      </c>
      <c r="H68" s="109">
        <v>2019</v>
      </c>
      <c r="I68" s="111"/>
      <c r="J68" s="118"/>
      <c r="K68" s="118"/>
      <c r="L68" s="118"/>
      <c r="M68" s="119"/>
      <c r="N68" s="111"/>
      <c r="O68" s="114">
        <v>9775000</v>
      </c>
      <c r="P68" s="94"/>
      <c r="Q68" s="91"/>
    </row>
    <row r="69" spans="1:18" s="92" customFormat="1" ht="30">
      <c r="A69" s="187">
        <v>58</v>
      </c>
      <c r="B69" s="81"/>
      <c r="C69" s="122" t="s">
        <v>201</v>
      </c>
      <c r="D69" s="122" t="s">
        <v>200</v>
      </c>
      <c r="E69" s="98"/>
      <c r="F69" s="118"/>
      <c r="G69" s="109" t="s">
        <v>180</v>
      </c>
      <c r="H69" s="109">
        <v>2019</v>
      </c>
      <c r="I69" s="111"/>
      <c r="J69" s="118"/>
      <c r="K69" s="118"/>
      <c r="L69" s="118"/>
      <c r="M69" s="119"/>
      <c r="N69" s="111"/>
      <c r="O69" s="114">
        <v>16850000</v>
      </c>
      <c r="P69" s="94"/>
      <c r="Q69" s="91">
        <f>O69</f>
        <v>16850000</v>
      </c>
    </row>
    <row r="70" spans="1:18" s="92" customFormat="1" ht="15">
      <c r="A70" s="236">
        <v>59</v>
      </c>
      <c r="B70" s="81"/>
      <c r="C70" s="122" t="s">
        <v>202</v>
      </c>
      <c r="D70" s="122" t="s">
        <v>203</v>
      </c>
      <c r="E70" s="98"/>
      <c r="F70" s="118"/>
      <c r="G70" s="109" t="s">
        <v>180</v>
      </c>
      <c r="H70" s="109">
        <v>2019</v>
      </c>
      <c r="I70" s="111"/>
      <c r="J70" s="118"/>
      <c r="K70" s="118"/>
      <c r="L70" s="118"/>
      <c r="M70" s="119"/>
      <c r="N70" s="111"/>
      <c r="O70" s="114">
        <v>2350000</v>
      </c>
      <c r="P70" s="94"/>
      <c r="Q70" s="91">
        <f>SUM(O70:P71)</f>
        <v>4700000</v>
      </c>
    </row>
    <row r="71" spans="1:18" s="92" customFormat="1" ht="15">
      <c r="A71" s="187">
        <v>60</v>
      </c>
      <c r="B71" s="81"/>
      <c r="C71" s="122" t="s">
        <v>202</v>
      </c>
      <c r="D71" s="122" t="s">
        <v>203</v>
      </c>
      <c r="E71" s="98"/>
      <c r="F71" s="118"/>
      <c r="G71" s="109" t="s">
        <v>180</v>
      </c>
      <c r="H71" s="109">
        <v>2019</v>
      </c>
      <c r="I71" s="111"/>
      <c r="J71" s="118"/>
      <c r="K71" s="118"/>
      <c r="L71" s="118"/>
      <c r="M71" s="119"/>
      <c r="N71" s="111"/>
      <c r="O71" s="114">
        <v>2350000</v>
      </c>
      <c r="P71" s="94"/>
      <c r="Q71" s="91"/>
    </row>
    <row r="72" spans="1:18" s="92" customFormat="1" ht="15">
      <c r="A72" s="236">
        <v>61</v>
      </c>
      <c r="B72" s="81"/>
      <c r="C72" s="122" t="s">
        <v>204</v>
      </c>
      <c r="D72" s="122" t="s">
        <v>205</v>
      </c>
      <c r="E72" s="98"/>
      <c r="F72" s="118"/>
      <c r="G72" s="109" t="s">
        <v>180</v>
      </c>
      <c r="H72" s="109">
        <v>2019</v>
      </c>
      <c r="I72" s="111"/>
      <c r="J72" s="118"/>
      <c r="K72" s="118"/>
      <c r="L72" s="118"/>
      <c r="M72" s="119"/>
      <c r="N72" s="111"/>
      <c r="O72" s="114">
        <v>8400000</v>
      </c>
      <c r="P72" s="94"/>
      <c r="Q72" s="91">
        <f>SUM(O72:P73)</f>
        <v>16800000</v>
      </c>
    </row>
    <row r="73" spans="1:18" s="92" customFormat="1" ht="15">
      <c r="A73" s="187">
        <v>62</v>
      </c>
      <c r="B73" s="81"/>
      <c r="C73" s="122" t="s">
        <v>204</v>
      </c>
      <c r="D73" s="122" t="s">
        <v>205</v>
      </c>
      <c r="E73" s="98"/>
      <c r="F73" s="118"/>
      <c r="G73" s="109" t="s">
        <v>180</v>
      </c>
      <c r="H73" s="109">
        <v>2019</v>
      </c>
      <c r="I73" s="111"/>
      <c r="J73" s="118"/>
      <c r="K73" s="118"/>
      <c r="L73" s="118"/>
      <c r="M73" s="119"/>
      <c r="N73" s="111"/>
      <c r="O73" s="114">
        <v>8400000</v>
      </c>
      <c r="P73" s="94"/>
      <c r="Q73" s="91"/>
    </row>
    <row r="74" spans="1:18" s="92" customFormat="1" ht="15">
      <c r="A74" s="116">
        <v>63</v>
      </c>
      <c r="B74" s="81"/>
      <c r="C74" s="122" t="s">
        <v>206</v>
      </c>
      <c r="D74" s="122" t="s">
        <v>207</v>
      </c>
      <c r="E74" s="98"/>
      <c r="F74" s="118"/>
      <c r="G74" s="109" t="s">
        <v>180</v>
      </c>
      <c r="H74" s="109">
        <v>2019</v>
      </c>
      <c r="I74" s="111"/>
      <c r="J74" s="118"/>
      <c r="K74" s="118"/>
      <c r="L74" s="118"/>
      <c r="M74" s="119"/>
      <c r="N74" s="111"/>
      <c r="O74" s="114">
        <v>34600000</v>
      </c>
      <c r="P74" s="94"/>
      <c r="Q74" s="91">
        <f>O74</f>
        <v>34600000</v>
      </c>
    </row>
    <row r="75" spans="1:18" s="92" customFormat="1" ht="15">
      <c r="A75" s="116"/>
      <c r="B75" s="81"/>
      <c r="C75" s="122"/>
      <c r="D75" s="122"/>
      <c r="E75" s="98"/>
      <c r="F75" s="118"/>
      <c r="G75" s="109"/>
      <c r="H75" s="109"/>
      <c r="I75" s="111"/>
      <c r="J75" s="118"/>
      <c r="K75" s="118"/>
      <c r="L75" s="118"/>
      <c r="M75" s="119"/>
      <c r="N75" s="111"/>
      <c r="O75" s="175"/>
      <c r="P75" s="94"/>
      <c r="Q75" s="91"/>
    </row>
    <row r="76" spans="1:18" s="97" customFormat="1" ht="22.5" customHeight="1">
      <c r="A76" s="291"/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3"/>
      <c r="O76" s="120">
        <f>SUM(O12:O74)</f>
        <v>493946885</v>
      </c>
      <c r="P76" s="95">
        <f>SUM(P12:P36)</f>
        <v>0</v>
      </c>
      <c r="Q76" s="150">
        <f>SUM(Q12:Q74)</f>
        <v>495146885</v>
      </c>
      <c r="R76" s="96"/>
    </row>
    <row r="77" spans="1:18" s="195" customFormat="1" ht="15.75">
      <c r="A77" s="192"/>
      <c r="C77" s="194" t="s">
        <v>22</v>
      </c>
      <c r="D77" s="193"/>
      <c r="E77" s="193"/>
      <c r="F77" s="193"/>
      <c r="G77" s="210" t="s">
        <v>194</v>
      </c>
      <c r="H77" s="214"/>
      <c r="I77" s="214"/>
      <c r="J77" s="214"/>
      <c r="K77" s="214"/>
      <c r="L77" s="214"/>
      <c r="M77" s="214"/>
      <c r="N77" s="214"/>
      <c r="O77" s="214"/>
      <c r="Q77" s="196">
        <f>+Q76-R41</f>
        <v>493946885</v>
      </c>
    </row>
    <row r="78" spans="1:18" s="92" customFormat="1" ht="22.5" customHeight="1">
      <c r="A78" s="194"/>
      <c r="C78" s="211" t="s">
        <v>23</v>
      </c>
      <c r="D78" s="197"/>
      <c r="E78" s="197"/>
      <c r="F78" s="197"/>
      <c r="G78" s="211" t="s">
        <v>24</v>
      </c>
      <c r="H78" s="197"/>
      <c r="I78" s="197"/>
      <c r="J78" s="197"/>
      <c r="K78" s="197"/>
      <c r="L78" s="197"/>
      <c r="M78" s="197"/>
      <c r="N78" s="197"/>
      <c r="O78" s="197"/>
      <c r="Q78" s="91"/>
    </row>
    <row r="79" spans="1:18" s="92" customFormat="1" ht="68.25" customHeight="1">
      <c r="A79" s="198"/>
      <c r="C79" s="213" t="s">
        <v>195</v>
      </c>
      <c r="D79" s="199"/>
      <c r="E79" s="199"/>
      <c r="F79" s="199"/>
      <c r="G79" s="162" t="s">
        <v>178</v>
      </c>
      <c r="H79" s="209"/>
      <c r="I79" s="209"/>
      <c r="J79" s="209"/>
      <c r="K79" s="209"/>
      <c r="L79" s="209"/>
      <c r="M79" s="209"/>
      <c r="N79" s="209"/>
      <c r="O79" s="209"/>
      <c r="Q79" s="91"/>
    </row>
    <row r="80" spans="1:18" s="203" customFormat="1" ht="22.5" customHeight="1">
      <c r="A80" s="200"/>
      <c r="C80" s="212" t="s">
        <v>177</v>
      </c>
      <c r="D80" s="201"/>
      <c r="E80" s="201"/>
      <c r="F80" s="201"/>
      <c r="G80" s="212" t="s">
        <v>181</v>
      </c>
      <c r="H80" s="201"/>
      <c r="I80" s="201"/>
      <c r="J80" s="201"/>
      <c r="K80" s="201"/>
      <c r="L80" s="201"/>
      <c r="M80" s="201"/>
      <c r="N80" s="201"/>
      <c r="O80" s="201"/>
      <c r="Q80" s="204"/>
    </row>
    <row r="81" spans="1:21" ht="22.5" customHeight="1">
      <c r="F81" s="18"/>
      <c r="G81" s="20"/>
      <c r="H81" s="18"/>
      <c r="I81" s="18"/>
      <c r="J81" s="18"/>
    </row>
    <row r="82" spans="1:21" ht="15.75">
      <c r="B82" s="25"/>
      <c r="C82" s="182"/>
      <c r="D82" s="25"/>
      <c r="E82" s="25"/>
      <c r="F82" s="25"/>
      <c r="G82" s="25"/>
      <c r="H82" s="269"/>
      <c r="I82" s="269"/>
    </row>
    <row r="83" spans="1:21" ht="15">
      <c r="A83" s="33"/>
      <c r="B83" s="33"/>
      <c r="C83" s="183"/>
      <c r="D83" s="18"/>
      <c r="E83" s="33"/>
      <c r="F83" s="18"/>
      <c r="G83" s="20"/>
      <c r="H83" s="18"/>
      <c r="I83" s="18"/>
      <c r="J83" s="75"/>
      <c r="K83" s="75"/>
      <c r="L83" s="15"/>
      <c r="M83" s="15"/>
      <c r="N83" s="28"/>
      <c r="O83" s="29"/>
      <c r="P83" s="15"/>
      <c r="Q83" s="60"/>
      <c r="R83" s="15"/>
      <c r="S83" s="15"/>
      <c r="T83" s="15"/>
      <c r="U83" s="15"/>
    </row>
    <row r="84" spans="1:21" ht="15">
      <c r="A84" s="33"/>
      <c r="B84" s="33"/>
      <c r="C84" s="183"/>
      <c r="D84" s="18"/>
      <c r="E84" s="33"/>
      <c r="F84" s="18"/>
      <c r="G84" s="20"/>
      <c r="H84" s="18"/>
      <c r="I84" s="18"/>
      <c r="J84" s="75"/>
      <c r="K84" s="75"/>
      <c r="L84" s="15"/>
      <c r="M84" s="15"/>
      <c r="N84" s="28"/>
      <c r="O84" s="29"/>
      <c r="P84" s="15"/>
      <c r="Q84" s="60"/>
      <c r="R84" s="15"/>
      <c r="S84" s="15"/>
      <c r="T84" s="15"/>
      <c r="U84" s="15"/>
    </row>
    <row r="92" spans="1:21">
      <c r="F92" s="159"/>
    </row>
    <row r="107" spans="4:13"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</row>
    <row r="108" spans="4:13"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</row>
    <row r="109" spans="4:13"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</row>
    <row r="110" spans="4:13"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</row>
    <row r="111" spans="4:13">
      <c r="D111" s="275"/>
      <c r="E111" s="275"/>
      <c r="F111" s="275"/>
      <c r="G111" s="275"/>
      <c r="H111" s="275"/>
      <c r="I111" s="275"/>
      <c r="J111" s="275"/>
      <c r="K111" s="275"/>
      <c r="L111" s="275"/>
      <c r="M111" s="275"/>
    </row>
  </sheetData>
  <mergeCells count="22">
    <mergeCell ref="H8:H10"/>
    <mergeCell ref="I8:M8"/>
    <mergeCell ref="I9:I10"/>
    <mergeCell ref="J9:J10"/>
    <mergeCell ref="H82:I82"/>
    <mergeCell ref="A76:N76"/>
    <mergeCell ref="D107:M111"/>
    <mergeCell ref="A2:P2"/>
    <mergeCell ref="A1:O1"/>
    <mergeCell ref="A8:A10"/>
    <mergeCell ref="B8:B10"/>
    <mergeCell ref="C8:C10"/>
    <mergeCell ref="D8:D10"/>
    <mergeCell ref="E8:E10"/>
    <mergeCell ref="K9:K10"/>
    <mergeCell ref="L9:L10"/>
    <mergeCell ref="M9:M10"/>
    <mergeCell ref="N8:N10"/>
    <mergeCell ref="O8:O10"/>
    <mergeCell ref="P8:P10"/>
    <mergeCell ref="F8:F10"/>
    <mergeCell ref="G8:G10"/>
  </mergeCells>
  <printOptions horizontalCentered="1"/>
  <pageMargins left="0.7" right="0.7" top="0.75" bottom="0.75" header="0.3" footer="0.3"/>
  <pageSetup paperSize="5" scale="75" orientation="landscape" horizontalDpi="4294967293" verticalDpi="4294967293" r:id="rId1"/>
  <headerFooter alignWithMargins="0"/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topLeftCell="A2" zoomScale="70" zoomScaleSheetLayoutView="70" workbookViewId="0">
      <selection activeCell="I23" sqref="I23"/>
    </sheetView>
  </sheetViews>
  <sheetFormatPr defaultRowHeight="12.75"/>
  <cols>
    <col min="1" max="1" width="6.28515625" style="1" customWidth="1"/>
    <col min="2" max="2" width="15.85546875" style="1" customWidth="1"/>
    <col min="3" max="3" width="11.42578125" style="1" customWidth="1"/>
    <col min="4" max="4" width="8.5703125" style="1" customWidth="1"/>
    <col min="5" max="5" width="11.140625" style="1" customWidth="1"/>
    <col min="6" max="6" width="13.42578125" style="1" customWidth="1"/>
    <col min="7" max="7" width="10.140625" style="1" customWidth="1"/>
    <col min="8" max="8" width="8" style="1" customWidth="1"/>
    <col min="9" max="9" width="18.85546875" style="1" customWidth="1"/>
    <col min="10" max="10" width="8.42578125" style="1" customWidth="1"/>
    <col min="11" max="11" width="7.140625" style="1" customWidth="1"/>
    <col min="12" max="12" width="6.42578125" style="1" customWidth="1"/>
    <col min="13" max="13" width="9" style="1" customWidth="1"/>
    <col min="14" max="14" width="10" style="1" customWidth="1"/>
    <col min="15" max="15" width="8.140625" style="1" customWidth="1"/>
    <col min="16" max="16" width="12.42578125" style="1" customWidth="1"/>
    <col min="17" max="17" width="15.42578125" style="1" customWidth="1"/>
    <col min="18" max="16384" width="9.140625" style="1"/>
  </cols>
  <sheetData>
    <row r="1" spans="1:21" hidden="1"/>
    <row r="2" spans="1:21" ht="13.5" customHeight="1">
      <c r="A2" s="252" t="s">
        <v>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21" ht="10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21" ht="18.75" customHeight="1">
      <c r="A4" s="252" t="s">
        <v>40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2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1" ht="17.25" customHeight="1">
      <c r="A6" s="3" t="s">
        <v>2</v>
      </c>
      <c r="B6" s="2"/>
      <c r="C6" s="4" t="s">
        <v>3</v>
      </c>
      <c r="D6" s="2"/>
      <c r="E6" s="2"/>
      <c r="F6" s="2"/>
      <c r="G6" s="2"/>
    </row>
    <row r="7" spans="1:21" ht="17.25" customHeight="1">
      <c r="A7" s="5" t="s">
        <v>4</v>
      </c>
      <c r="B7" s="5"/>
      <c r="C7" s="4" t="s">
        <v>5</v>
      </c>
      <c r="D7" s="2"/>
      <c r="E7" s="2"/>
      <c r="F7" s="2"/>
      <c r="G7" s="2"/>
    </row>
    <row r="8" spans="1:21" ht="4.5" customHeight="1">
      <c r="A8" s="5"/>
      <c r="B8" s="5"/>
      <c r="C8" s="4"/>
      <c r="D8" s="2"/>
      <c r="E8" s="2"/>
      <c r="F8" s="2"/>
      <c r="G8" s="2"/>
    </row>
    <row r="9" spans="1:21" ht="7.5" customHeight="1" thickBot="1">
      <c r="A9" s="6"/>
      <c r="B9" s="6"/>
      <c r="C9" s="6"/>
      <c r="D9" s="6"/>
      <c r="E9" s="6"/>
      <c r="F9" s="6"/>
      <c r="G9" s="6"/>
    </row>
    <row r="10" spans="1:21" ht="25.5" customHeight="1">
      <c r="A10" s="294" t="s">
        <v>6</v>
      </c>
      <c r="B10" s="297" t="s">
        <v>41</v>
      </c>
      <c r="C10" s="300" t="s">
        <v>8</v>
      </c>
      <c r="D10" s="301"/>
      <c r="E10" s="297" t="s">
        <v>42</v>
      </c>
      <c r="F10" s="300" t="s">
        <v>43</v>
      </c>
      <c r="G10" s="301"/>
      <c r="H10" s="297" t="s">
        <v>44</v>
      </c>
      <c r="I10" s="297" t="s">
        <v>45</v>
      </c>
      <c r="J10" s="306" t="s">
        <v>46</v>
      </c>
      <c r="K10" s="307"/>
      <c r="L10" s="297" t="s">
        <v>9</v>
      </c>
      <c r="M10" s="297" t="s">
        <v>12</v>
      </c>
      <c r="N10" s="297" t="s">
        <v>47</v>
      </c>
      <c r="O10" s="297" t="s">
        <v>14</v>
      </c>
      <c r="P10" s="297" t="s">
        <v>48</v>
      </c>
      <c r="Q10" s="314" t="s">
        <v>16</v>
      </c>
    </row>
    <row r="11" spans="1:21" ht="12.75" customHeight="1">
      <c r="A11" s="295"/>
      <c r="B11" s="298"/>
      <c r="C11" s="308" t="s">
        <v>49</v>
      </c>
      <c r="D11" s="308" t="s">
        <v>18</v>
      </c>
      <c r="E11" s="298"/>
      <c r="F11" s="308" t="s">
        <v>50</v>
      </c>
      <c r="G11" s="308" t="s">
        <v>51</v>
      </c>
      <c r="H11" s="302"/>
      <c r="I11" s="304"/>
      <c r="J11" s="298" t="s">
        <v>21</v>
      </c>
      <c r="K11" s="298" t="s">
        <v>82</v>
      </c>
      <c r="L11" s="298"/>
      <c r="M11" s="298"/>
      <c r="N11" s="298"/>
      <c r="O11" s="298"/>
      <c r="P11" s="298"/>
      <c r="Q11" s="315"/>
    </row>
    <row r="12" spans="1:21" s="10" customFormat="1" ht="39" customHeight="1">
      <c r="A12" s="296"/>
      <c r="B12" s="299"/>
      <c r="C12" s="299"/>
      <c r="D12" s="299"/>
      <c r="E12" s="299"/>
      <c r="F12" s="305"/>
      <c r="G12" s="305"/>
      <c r="H12" s="303"/>
      <c r="I12" s="305"/>
      <c r="J12" s="305"/>
      <c r="K12" s="305"/>
      <c r="L12" s="299"/>
      <c r="M12" s="299"/>
      <c r="N12" s="299"/>
      <c r="O12" s="299"/>
      <c r="P12" s="299"/>
      <c r="Q12" s="316"/>
    </row>
    <row r="13" spans="1:21" s="31" customFormat="1" ht="12.75" customHeight="1">
      <c r="A13" s="62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63">
        <v>17</v>
      </c>
      <c r="R13" s="12"/>
      <c r="S13" s="12"/>
      <c r="T13" s="12"/>
      <c r="U13" s="12"/>
    </row>
    <row r="14" spans="1:21" s="54" customFormat="1" ht="35.25" customHeight="1">
      <c r="A14" s="70"/>
      <c r="B14" s="48"/>
      <c r="C14" s="48"/>
      <c r="D14" s="49"/>
      <c r="E14" s="46"/>
      <c r="F14" s="48"/>
      <c r="G14" s="46"/>
      <c r="H14" s="46"/>
      <c r="I14" s="48"/>
      <c r="J14" s="51"/>
      <c r="K14" s="52"/>
      <c r="L14" s="48"/>
      <c r="M14" s="48"/>
      <c r="N14" s="48"/>
      <c r="O14" s="48"/>
      <c r="P14" s="57"/>
      <c r="Q14" s="71"/>
      <c r="R14" s="53"/>
      <c r="S14" s="53"/>
      <c r="T14" s="53"/>
      <c r="U14" s="53"/>
    </row>
    <row r="15" spans="1:21" s="54" customFormat="1" ht="35.25" customHeight="1">
      <c r="A15" s="70"/>
      <c r="B15" s="48"/>
      <c r="C15" s="48"/>
      <c r="D15" s="49"/>
      <c r="E15" s="46"/>
      <c r="F15" s="48"/>
      <c r="G15" s="46"/>
      <c r="H15" s="46"/>
      <c r="I15" s="48"/>
      <c r="J15" s="51"/>
      <c r="K15" s="52"/>
      <c r="L15" s="48"/>
      <c r="M15" s="48"/>
      <c r="N15" s="48"/>
      <c r="O15" s="48"/>
      <c r="P15" s="57"/>
      <c r="Q15" s="71"/>
      <c r="R15" s="309">
        <v>118.5</v>
      </c>
      <c r="S15" s="53"/>
      <c r="T15" s="53"/>
      <c r="U15" s="53"/>
    </row>
    <row r="16" spans="1:21" s="54" customFormat="1" ht="35.25" customHeight="1">
      <c r="A16" s="70"/>
      <c r="B16" s="48"/>
      <c r="C16" s="48"/>
      <c r="D16" s="49"/>
      <c r="E16" s="46"/>
      <c r="F16" s="48"/>
      <c r="G16" s="46"/>
      <c r="H16" s="46"/>
      <c r="I16" s="48"/>
      <c r="J16" s="51"/>
      <c r="K16" s="52"/>
      <c r="L16" s="48"/>
      <c r="M16" s="48"/>
      <c r="N16" s="48"/>
      <c r="O16" s="48"/>
      <c r="P16" s="57"/>
      <c r="Q16" s="71"/>
      <c r="R16" s="309"/>
      <c r="S16" s="53"/>
      <c r="T16" s="53"/>
      <c r="U16" s="53"/>
    </row>
    <row r="17" spans="1:21" s="54" customFormat="1" ht="35.25" customHeight="1">
      <c r="A17" s="70"/>
      <c r="B17" s="48"/>
      <c r="C17" s="48"/>
      <c r="D17" s="49"/>
      <c r="E17" s="46"/>
      <c r="F17" s="48"/>
      <c r="G17" s="46"/>
      <c r="H17" s="46"/>
      <c r="I17" s="48"/>
      <c r="J17" s="51"/>
      <c r="K17" s="52"/>
      <c r="L17" s="48"/>
      <c r="M17" s="48"/>
      <c r="N17" s="48"/>
      <c r="O17" s="48"/>
      <c r="P17" s="57"/>
      <c r="Q17" s="71"/>
      <c r="R17" s="55"/>
      <c r="S17" s="53"/>
      <c r="T17" s="53"/>
      <c r="U17" s="53"/>
    </row>
    <row r="18" spans="1:21" s="54" customFormat="1" ht="35.25" customHeight="1">
      <c r="A18" s="70"/>
      <c r="B18" s="48"/>
      <c r="C18" s="48"/>
      <c r="D18" s="49"/>
      <c r="E18" s="46"/>
      <c r="F18" s="48"/>
      <c r="G18" s="46"/>
      <c r="H18" s="46"/>
      <c r="I18" s="48"/>
      <c r="J18" s="51"/>
      <c r="K18" s="52"/>
      <c r="L18" s="48"/>
      <c r="M18" s="48"/>
      <c r="N18" s="48"/>
      <c r="O18" s="48"/>
      <c r="P18" s="57"/>
      <c r="Q18" s="71"/>
      <c r="R18" s="56">
        <v>5.3440000000000003</v>
      </c>
      <c r="S18" s="53"/>
      <c r="T18" s="53"/>
      <c r="U18" s="53"/>
    </row>
    <row r="19" spans="1:21" ht="22.5" customHeight="1" thickBot="1">
      <c r="A19" s="310" t="s">
        <v>81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2">
        <f>SUM(P14:P18)</f>
        <v>0</v>
      </c>
      <c r="Q19" s="313"/>
      <c r="R19" s="50"/>
    </row>
    <row r="20" spans="1:21" ht="12" customHeight="1">
      <c r="A20" s="27"/>
      <c r="B20" s="35"/>
      <c r="C20" s="36"/>
      <c r="D20" s="37"/>
      <c r="E20" s="38"/>
      <c r="F20" s="36"/>
      <c r="G20" s="39"/>
      <c r="H20" s="36"/>
      <c r="I20" s="27"/>
      <c r="J20" s="40"/>
      <c r="K20" s="37"/>
      <c r="L20" s="41"/>
      <c r="M20" s="42"/>
      <c r="N20" s="43"/>
      <c r="O20" s="44"/>
      <c r="P20" s="15"/>
      <c r="Q20" s="58"/>
    </row>
    <row r="21" spans="1:21" s="10" customFormat="1" ht="15">
      <c r="A21" s="22"/>
      <c r="C21" s="45" t="s">
        <v>22</v>
      </c>
      <c r="D21" s="20"/>
      <c r="E21" s="20"/>
      <c r="F21" s="20"/>
      <c r="G21" s="45"/>
      <c r="H21" s="20"/>
      <c r="I21" s="18"/>
      <c r="J21" s="45"/>
      <c r="K21" s="18"/>
      <c r="M21" s="182" t="s">
        <v>196</v>
      </c>
      <c r="N21" s="176"/>
      <c r="O21" s="176"/>
      <c r="Q21" s="205"/>
    </row>
    <row r="22" spans="1:21" s="206" customFormat="1" ht="22.5" customHeight="1">
      <c r="A22" s="45"/>
      <c r="C22" s="160" t="s">
        <v>23</v>
      </c>
      <c r="D22" s="215"/>
      <c r="E22" s="215"/>
      <c r="F22" s="215"/>
      <c r="G22" s="45"/>
      <c r="H22" s="20"/>
      <c r="I22" s="18"/>
      <c r="J22" s="45"/>
      <c r="K22" s="18"/>
      <c r="L22" s="215" t="s">
        <v>24</v>
      </c>
      <c r="M22" s="211" t="s">
        <v>24</v>
      </c>
      <c r="N22" s="215"/>
      <c r="O22" s="215"/>
      <c r="Q22" s="58"/>
    </row>
    <row r="23" spans="1:21" s="206" customFormat="1" ht="51.95" customHeight="1">
      <c r="A23" s="45"/>
      <c r="C23" s="161"/>
      <c r="D23" s="21"/>
      <c r="E23" s="21"/>
      <c r="F23" s="45"/>
      <c r="G23" s="45"/>
      <c r="H23" s="20"/>
      <c r="I23" s="18"/>
      <c r="J23" s="18"/>
      <c r="K23" s="18"/>
      <c r="L23" s="21"/>
      <c r="M23" s="162" t="s">
        <v>178</v>
      </c>
      <c r="N23" s="21"/>
      <c r="O23" s="21"/>
      <c r="Q23" s="58"/>
    </row>
    <row r="24" spans="1:21" s="206" customFormat="1" ht="22.5" customHeight="1">
      <c r="A24" s="17"/>
      <c r="C24" s="213" t="s">
        <v>195</v>
      </c>
      <c r="D24" s="209"/>
      <c r="E24" s="209"/>
      <c r="F24" s="209"/>
      <c r="G24" s="45"/>
      <c r="H24" s="20"/>
      <c r="I24" s="18"/>
      <c r="J24" s="45"/>
      <c r="K24" s="18"/>
      <c r="L24" s="209"/>
      <c r="M24" s="212" t="s">
        <v>181</v>
      </c>
      <c r="N24" s="209"/>
      <c r="O24" s="209"/>
      <c r="Q24" s="58"/>
    </row>
    <row r="25" spans="1:21" s="207" customFormat="1" ht="22.5" customHeight="1">
      <c r="A25" s="76"/>
      <c r="C25" s="212" t="s">
        <v>177</v>
      </c>
      <c r="D25" s="216"/>
      <c r="E25" s="216"/>
      <c r="F25" s="216"/>
      <c r="G25" s="77"/>
      <c r="H25" s="78"/>
      <c r="I25" s="79"/>
      <c r="J25" s="77"/>
      <c r="K25" s="79"/>
      <c r="L25" s="201"/>
      <c r="M25" s="201"/>
      <c r="N25" s="201"/>
      <c r="O25" s="201"/>
      <c r="Q25" s="80"/>
    </row>
    <row r="26" spans="1:21" ht="15">
      <c r="A26" s="25"/>
      <c r="B26" s="25"/>
      <c r="C26" s="25"/>
      <c r="D26" s="25"/>
      <c r="E26" s="25"/>
      <c r="F26" s="270"/>
      <c r="G26" s="270"/>
    </row>
    <row r="27" spans="1:21" ht="15">
      <c r="A27" s="25"/>
      <c r="B27" s="25"/>
      <c r="C27" s="25"/>
      <c r="D27" s="25"/>
      <c r="E27" s="25"/>
      <c r="F27" s="270"/>
      <c r="G27" s="270"/>
    </row>
    <row r="28" spans="1:21" ht="15">
      <c r="A28" s="25"/>
      <c r="B28" s="25"/>
      <c r="C28" s="25"/>
      <c r="D28" s="25"/>
      <c r="E28" s="25"/>
      <c r="F28" s="25"/>
      <c r="G28" s="25"/>
    </row>
    <row r="29" spans="1:21" ht="15">
      <c r="A29" s="25"/>
      <c r="B29" s="25"/>
      <c r="C29" s="25"/>
      <c r="D29" s="25"/>
      <c r="E29" s="25"/>
      <c r="F29" s="25"/>
      <c r="G29" s="25"/>
    </row>
    <row r="30" spans="1:21" ht="15">
      <c r="A30" s="25"/>
      <c r="B30" s="25"/>
      <c r="C30" s="25"/>
      <c r="D30" s="25"/>
      <c r="E30" s="25"/>
      <c r="F30" s="25"/>
      <c r="G30" s="25"/>
    </row>
    <row r="31" spans="1:21" ht="15.75">
      <c r="A31" s="25"/>
      <c r="B31" s="25"/>
      <c r="C31" s="25"/>
      <c r="D31" s="25"/>
      <c r="E31" s="25"/>
      <c r="F31" s="269"/>
      <c r="G31" s="269"/>
    </row>
    <row r="32" spans="1:21" ht="15.75">
      <c r="A32" s="25"/>
      <c r="B32" s="25"/>
      <c r="C32" s="25"/>
      <c r="D32" s="25"/>
      <c r="E32" s="25"/>
      <c r="F32" s="269"/>
      <c r="G32" s="269"/>
    </row>
    <row r="33" spans="1:7" ht="15">
      <c r="A33" s="21"/>
      <c r="B33" s="21"/>
      <c r="C33" s="21"/>
      <c r="D33" s="21"/>
      <c r="E33" s="21"/>
      <c r="F33" s="21"/>
      <c r="G33" s="21"/>
    </row>
  </sheetData>
  <mergeCells count="29">
    <mergeCell ref="F32:G32"/>
    <mergeCell ref="N10:N12"/>
    <mergeCell ref="O10:O12"/>
    <mergeCell ref="R15:R16"/>
    <mergeCell ref="F26:G26"/>
    <mergeCell ref="F27:G27"/>
    <mergeCell ref="A19:O19"/>
    <mergeCell ref="P19:Q19"/>
    <mergeCell ref="D11:D12"/>
    <mergeCell ref="F11:F12"/>
    <mergeCell ref="G11:G12"/>
    <mergeCell ref="J11:J12"/>
    <mergeCell ref="F31:G31"/>
    <mergeCell ref="P10:P12"/>
    <mergeCell ref="Q10:Q12"/>
    <mergeCell ref="A2:Q3"/>
    <mergeCell ref="A4:Q4"/>
    <mergeCell ref="A10:A12"/>
    <mergeCell ref="B10:B12"/>
    <mergeCell ref="C10:D10"/>
    <mergeCell ref="E10:E12"/>
    <mergeCell ref="F10:G10"/>
    <mergeCell ref="H10:H12"/>
    <mergeCell ref="I10:I12"/>
    <mergeCell ref="J10:K10"/>
    <mergeCell ref="K11:K12"/>
    <mergeCell ref="L10:L12"/>
    <mergeCell ref="M10:M12"/>
    <mergeCell ref="C11:C12"/>
  </mergeCells>
  <printOptions horizontalCentered="1"/>
  <pageMargins left="0.7" right="0.7" top="0.75" bottom="0.75" header="0.3" footer="0.3"/>
  <pageSetup paperSize="5" scale="80" orientation="landscape" horizontalDpi="4294967293" verticalDpi="4294967293" r:id="rId1"/>
  <headerFooter alignWithMargins="0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view="pageBreakPreview" topLeftCell="A2" zoomScale="70" zoomScaleSheetLayoutView="70" workbookViewId="0">
      <selection activeCell="J23" sqref="J23"/>
    </sheetView>
  </sheetViews>
  <sheetFormatPr defaultRowHeight="12.75"/>
  <cols>
    <col min="1" max="1" width="5.85546875" style="1" customWidth="1"/>
    <col min="2" max="2" width="14.5703125" style="1" customWidth="1"/>
    <col min="3" max="3" width="11.28515625" style="1" customWidth="1"/>
    <col min="4" max="4" width="8" style="1" customWidth="1"/>
    <col min="5" max="5" width="10.85546875" style="1" customWidth="1"/>
    <col min="6" max="6" width="11.140625" style="1" customWidth="1"/>
    <col min="7" max="7" width="6.28515625" style="1" customWidth="1"/>
    <col min="8" max="8" width="5.7109375" style="1" customWidth="1"/>
    <col min="9" max="9" width="11.7109375" style="1" customWidth="1"/>
    <col min="10" max="10" width="8.7109375" style="1" customWidth="1"/>
    <col min="11" max="11" width="8.85546875" style="1" customWidth="1"/>
    <col min="12" max="12" width="7.140625" style="1" customWidth="1"/>
    <col min="13" max="13" width="7.5703125" style="1" customWidth="1"/>
    <col min="14" max="14" width="7.85546875" style="1" customWidth="1"/>
    <col min="15" max="15" width="9.42578125" style="1" customWidth="1"/>
    <col min="16" max="16" width="8" style="1" customWidth="1"/>
    <col min="17" max="17" width="22.85546875" style="1" customWidth="1"/>
    <col min="18" max="16384" width="9.140625" style="1"/>
  </cols>
  <sheetData>
    <row r="1" spans="1:21" hidden="1"/>
    <row r="2" spans="1:21" ht="13.5" customHeight="1">
      <c r="A2" s="252" t="s">
        <v>52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21" ht="10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21" ht="23.25" customHeight="1">
      <c r="A4" s="252" t="s">
        <v>53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21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1" ht="17.25" customHeight="1">
      <c r="A6" s="3" t="s">
        <v>2</v>
      </c>
      <c r="B6" s="61"/>
      <c r="C6" s="4" t="s">
        <v>3</v>
      </c>
      <c r="D6" s="61"/>
      <c r="E6" s="61"/>
      <c r="F6" s="61"/>
      <c r="G6" s="61"/>
    </row>
    <row r="7" spans="1:21" ht="17.25" customHeight="1">
      <c r="A7" s="5" t="s">
        <v>4</v>
      </c>
      <c r="B7" s="5"/>
      <c r="C7" s="4" t="s">
        <v>5</v>
      </c>
      <c r="D7" s="61"/>
      <c r="E7" s="61"/>
      <c r="F7" s="61"/>
      <c r="G7" s="61"/>
    </row>
    <row r="8" spans="1:21" ht="4.5" customHeight="1">
      <c r="A8" s="5"/>
      <c r="B8" s="5"/>
      <c r="C8" s="4"/>
      <c r="D8" s="61"/>
      <c r="E8" s="61"/>
      <c r="F8" s="61"/>
      <c r="G8" s="61"/>
    </row>
    <row r="9" spans="1:21" ht="7.5" customHeight="1" thickBot="1">
      <c r="A9" s="6"/>
      <c r="B9" s="6"/>
      <c r="C9" s="6"/>
      <c r="D9" s="6"/>
      <c r="E9" s="6"/>
      <c r="F9" s="6"/>
      <c r="G9" s="6"/>
    </row>
    <row r="10" spans="1:21" ht="25.5" customHeight="1">
      <c r="A10" s="294" t="s">
        <v>6</v>
      </c>
      <c r="B10" s="297" t="s">
        <v>54</v>
      </c>
      <c r="C10" s="300" t="s">
        <v>8</v>
      </c>
      <c r="D10" s="301"/>
      <c r="E10" s="297" t="s">
        <v>55</v>
      </c>
      <c r="F10" s="297" t="s">
        <v>56</v>
      </c>
      <c r="G10" s="297" t="s">
        <v>57</v>
      </c>
      <c r="H10" s="297" t="s">
        <v>9</v>
      </c>
      <c r="I10" s="297" t="s">
        <v>58</v>
      </c>
      <c r="J10" s="317" t="s">
        <v>59</v>
      </c>
      <c r="K10" s="318"/>
      <c r="L10" s="297" t="s">
        <v>12</v>
      </c>
      <c r="M10" s="297" t="s">
        <v>47</v>
      </c>
      <c r="N10" s="297" t="s">
        <v>14</v>
      </c>
      <c r="O10" s="297" t="s">
        <v>48</v>
      </c>
      <c r="P10" s="297" t="s">
        <v>80</v>
      </c>
      <c r="Q10" s="314" t="s">
        <v>16</v>
      </c>
    </row>
    <row r="11" spans="1:21" ht="12.75" customHeight="1">
      <c r="A11" s="295"/>
      <c r="B11" s="298"/>
      <c r="C11" s="308" t="s">
        <v>17</v>
      </c>
      <c r="D11" s="308" t="s">
        <v>18</v>
      </c>
      <c r="E11" s="298"/>
      <c r="F11" s="304"/>
      <c r="G11" s="304"/>
      <c r="H11" s="302"/>
      <c r="I11" s="304"/>
      <c r="J11" s="298" t="s">
        <v>21</v>
      </c>
      <c r="K11" s="298" t="s">
        <v>8</v>
      </c>
      <c r="L11" s="298"/>
      <c r="M11" s="298"/>
      <c r="N11" s="298"/>
      <c r="O11" s="298"/>
      <c r="P11" s="298"/>
      <c r="Q11" s="315"/>
    </row>
    <row r="12" spans="1:21" s="10" customFormat="1" ht="39" customHeight="1">
      <c r="A12" s="296"/>
      <c r="B12" s="299"/>
      <c r="C12" s="299"/>
      <c r="D12" s="299"/>
      <c r="E12" s="299"/>
      <c r="F12" s="305"/>
      <c r="G12" s="305"/>
      <c r="H12" s="303"/>
      <c r="I12" s="305"/>
      <c r="J12" s="305"/>
      <c r="K12" s="305"/>
      <c r="L12" s="299"/>
      <c r="M12" s="299"/>
      <c r="N12" s="299"/>
      <c r="O12" s="299"/>
      <c r="P12" s="299"/>
      <c r="Q12" s="316"/>
    </row>
    <row r="13" spans="1:21" s="13" customFormat="1" ht="12.75" customHeight="1">
      <c r="A13" s="62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26">
        <v>15</v>
      </c>
      <c r="P13" s="26">
        <v>16</v>
      </c>
      <c r="Q13" s="63">
        <v>17</v>
      </c>
      <c r="R13" s="12"/>
      <c r="S13" s="12"/>
      <c r="T13" s="12"/>
      <c r="U13" s="12"/>
    </row>
    <row r="14" spans="1:21" ht="20.25" customHeight="1">
      <c r="A14" s="64"/>
      <c r="B14" s="14"/>
      <c r="C14" s="14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4"/>
      <c r="O14" s="16"/>
      <c r="P14" s="16"/>
      <c r="Q14" s="65"/>
    </row>
    <row r="15" spans="1:21" ht="20.25" customHeight="1">
      <c r="A15" s="64"/>
      <c r="B15" s="14"/>
      <c r="C15" s="14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4"/>
      <c r="O15" s="16"/>
      <c r="P15" s="16"/>
      <c r="Q15" s="65"/>
    </row>
    <row r="16" spans="1:21" ht="20.25" customHeight="1">
      <c r="A16" s="64"/>
      <c r="B16" s="14"/>
      <c r="C16" s="1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4"/>
      <c r="O16" s="16"/>
      <c r="P16" s="16"/>
      <c r="Q16" s="65"/>
    </row>
    <row r="17" spans="1:25" ht="20.25" customHeight="1">
      <c r="A17" s="64"/>
      <c r="B17" s="14"/>
      <c r="C17" s="14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4"/>
      <c r="O17" s="16"/>
      <c r="P17" s="16"/>
      <c r="Q17" s="65"/>
    </row>
    <row r="18" spans="1:25" ht="20.25" customHeight="1">
      <c r="A18" s="6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6"/>
      <c r="P18" s="16"/>
      <c r="Q18" s="65"/>
    </row>
    <row r="19" spans="1:25" ht="20.25" customHeight="1">
      <c r="A19" s="6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  <c r="P19" s="16"/>
      <c r="Q19" s="65"/>
    </row>
    <row r="20" spans="1:25" s="32" customFormat="1" ht="20.25" customHeight="1" thickBot="1">
      <c r="A20" s="66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8"/>
      <c r="Q20" s="69"/>
      <c r="R20" s="15"/>
      <c r="S20" s="15"/>
      <c r="T20" s="15"/>
      <c r="U20" s="15"/>
      <c r="V20" s="15"/>
      <c r="W20" s="15"/>
      <c r="X20" s="15"/>
      <c r="Y20" s="15"/>
    </row>
    <row r="21" spans="1:25" ht="12" customHeight="1">
      <c r="A21" s="27"/>
      <c r="B21" s="35"/>
      <c r="C21" s="36"/>
      <c r="D21" s="37"/>
      <c r="E21" s="38"/>
      <c r="F21" s="36"/>
      <c r="G21" s="39"/>
      <c r="H21" s="36"/>
      <c r="I21" s="27"/>
      <c r="J21" s="40"/>
      <c r="K21" s="37"/>
      <c r="L21" s="41"/>
      <c r="M21" s="42"/>
      <c r="N21" s="43"/>
      <c r="O21" s="44"/>
      <c r="P21" s="15"/>
      <c r="Q21" s="58"/>
    </row>
    <row r="22" spans="1:25" s="218" customFormat="1" ht="15">
      <c r="A22" s="217"/>
      <c r="B22" s="39"/>
      <c r="C22" s="45" t="s">
        <v>22</v>
      </c>
      <c r="D22" s="39"/>
      <c r="E22" s="39"/>
      <c r="F22" s="39"/>
      <c r="G22" s="27"/>
      <c r="H22" s="39"/>
      <c r="I22" s="36"/>
      <c r="J22" s="27"/>
      <c r="K22" s="36"/>
      <c r="L22" s="232"/>
      <c r="M22" s="232"/>
      <c r="N22" s="182" t="s">
        <v>196</v>
      </c>
      <c r="O22" s="232"/>
      <c r="Q22" s="219"/>
    </row>
    <row r="23" spans="1:25" s="220" customFormat="1" ht="22.5" customHeight="1">
      <c r="A23" s="27"/>
      <c r="B23" s="229"/>
      <c r="C23" s="160" t="s">
        <v>23</v>
      </c>
      <c r="D23" s="229"/>
      <c r="E23" s="229"/>
      <c r="F23" s="229"/>
      <c r="G23" s="27"/>
      <c r="H23" s="39"/>
      <c r="I23" s="36"/>
      <c r="J23" s="27"/>
      <c r="K23" s="36"/>
      <c r="L23" s="229"/>
      <c r="M23" s="229"/>
      <c r="N23" s="211" t="s">
        <v>24</v>
      </c>
      <c r="O23" s="229"/>
      <c r="Q23" s="221"/>
    </row>
    <row r="24" spans="1:25" s="220" customFormat="1" ht="51.95" customHeight="1">
      <c r="A24" s="27"/>
      <c r="B24" s="222"/>
      <c r="C24" s="161"/>
      <c r="D24" s="222"/>
      <c r="E24" s="222"/>
      <c r="F24" s="27"/>
      <c r="G24" s="27"/>
      <c r="H24" s="39" t="s">
        <v>82</v>
      </c>
      <c r="I24" s="36"/>
      <c r="J24" s="36"/>
      <c r="K24" s="36"/>
      <c r="L24" s="222"/>
      <c r="M24" s="222"/>
      <c r="O24" s="222"/>
      <c r="Q24" s="221"/>
    </row>
    <row r="25" spans="1:25" s="220" customFormat="1" ht="22.5" customHeight="1">
      <c r="A25" s="35"/>
      <c r="B25" s="230"/>
      <c r="C25" s="213" t="s">
        <v>195</v>
      </c>
      <c r="D25" s="230"/>
      <c r="E25" s="230"/>
      <c r="F25" s="230"/>
      <c r="G25" s="27"/>
      <c r="H25" s="39"/>
      <c r="I25" s="36"/>
      <c r="J25" s="27"/>
      <c r="K25" s="36"/>
      <c r="L25" s="230"/>
      <c r="M25" s="230"/>
      <c r="N25" s="162" t="s">
        <v>178</v>
      </c>
      <c r="O25" s="230"/>
      <c r="Q25" s="221"/>
    </row>
    <row r="26" spans="1:25" s="227" customFormat="1" ht="22.5" customHeight="1">
      <c r="A26" s="223"/>
      <c r="B26" s="231"/>
      <c r="C26" s="212" t="s">
        <v>177</v>
      </c>
      <c r="D26" s="231"/>
      <c r="E26" s="231"/>
      <c r="F26" s="231"/>
      <c r="G26" s="224"/>
      <c r="H26" s="225"/>
      <c r="I26" s="226"/>
      <c r="J26" s="224"/>
      <c r="K26" s="226"/>
      <c r="L26" s="233"/>
      <c r="M26" s="233"/>
      <c r="N26" s="212" t="s">
        <v>181</v>
      </c>
      <c r="O26" s="233"/>
      <c r="Q26" s="228"/>
    </row>
    <row r="27" spans="1:25" s="206" customFormat="1" ht="14.25" customHeight="1">
      <c r="A27" s="45"/>
      <c r="B27" s="21"/>
      <c r="C27" s="21"/>
      <c r="D27" s="21"/>
      <c r="E27" s="45"/>
      <c r="F27" s="45"/>
      <c r="G27" s="20"/>
      <c r="H27" s="18"/>
      <c r="I27" s="45"/>
      <c r="J27" s="18"/>
      <c r="L27" s="21"/>
      <c r="M27" s="21"/>
      <c r="N27" s="21"/>
      <c r="O27" s="21"/>
    </row>
    <row r="28" spans="1:25" ht="22.5" customHeight="1">
      <c r="A28" s="17"/>
      <c r="B28" s="18"/>
      <c r="C28" s="19"/>
      <c r="D28" s="19"/>
      <c r="E28" s="20"/>
      <c r="F28" s="18"/>
      <c r="G28" s="19"/>
      <c r="I28" s="15"/>
      <c r="J28" s="15"/>
    </row>
    <row r="29" spans="1:25" ht="22.5" customHeight="1">
      <c r="A29" s="17"/>
      <c r="B29" s="18"/>
      <c r="C29" s="19"/>
      <c r="D29" s="19"/>
      <c r="E29" s="20"/>
      <c r="F29" s="18"/>
      <c r="G29" s="19"/>
      <c r="I29" s="15"/>
      <c r="J29" s="15"/>
    </row>
    <row r="30" spans="1:25" ht="22.5" customHeight="1">
      <c r="A30" s="17"/>
      <c r="B30" s="18"/>
      <c r="C30" s="19"/>
      <c r="D30" s="19"/>
      <c r="E30" s="20"/>
      <c r="F30" s="18"/>
      <c r="G30" s="19"/>
      <c r="H30" s="15"/>
      <c r="I30" s="15"/>
      <c r="J30" s="15"/>
      <c r="K30" s="15"/>
      <c r="L30" s="15"/>
      <c r="M30" s="15"/>
      <c r="N30" s="15"/>
      <c r="O30" s="15"/>
    </row>
    <row r="31" spans="1:25" s="24" customFormat="1" ht="22.5" customHeight="1">
      <c r="A31" s="17"/>
      <c r="B31" s="18"/>
      <c r="C31" s="19"/>
      <c r="D31" s="19"/>
      <c r="E31" s="20"/>
      <c r="F31" s="18"/>
      <c r="G31" s="19"/>
      <c r="H31" s="15"/>
      <c r="I31" s="18"/>
      <c r="J31" s="19"/>
      <c r="K31" s="15"/>
      <c r="L31" s="15"/>
      <c r="M31" s="15"/>
      <c r="N31" s="15"/>
      <c r="O31" s="15"/>
    </row>
    <row r="32" spans="1:25" ht="15">
      <c r="A32" s="25"/>
      <c r="B32" s="25"/>
      <c r="C32" s="25"/>
      <c r="D32" s="25"/>
      <c r="E32" s="25"/>
      <c r="F32" s="25"/>
      <c r="G32" s="25"/>
    </row>
    <row r="33" spans="1:7" ht="15">
      <c r="A33" s="25"/>
      <c r="B33" s="25"/>
      <c r="C33" s="25"/>
      <c r="D33" s="25"/>
      <c r="E33" s="25"/>
      <c r="F33" s="270"/>
      <c r="G33" s="270"/>
    </row>
    <row r="34" spans="1:7" ht="15">
      <c r="A34" s="25"/>
      <c r="B34" s="25"/>
      <c r="C34" s="25"/>
      <c r="D34" s="25"/>
      <c r="E34" s="25"/>
      <c r="F34" s="270"/>
      <c r="G34" s="270"/>
    </row>
    <row r="35" spans="1:7" ht="15">
      <c r="A35" s="25"/>
      <c r="B35" s="25"/>
      <c r="C35" s="25"/>
      <c r="D35" s="25"/>
      <c r="E35" s="25"/>
      <c r="F35" s="25"/>
      <c r="G35" s="25"/>
    </row>
    <row r="36" spans="1:7" ht="15">
      <c r="A36" s="25"/>
      <c r="B36" s="25"/>
      <c r="C36" s="25"/>
      <c r="D36" s="25"/>
      <c r="E36" s="25"/>
      <c r="F36" s="25"/>
      <c r="G36" s="25"/>
    </row>
    <row r="37" spans="1:7" ht="15">
      <c r="A37" s="25"/>
      <c r="B37" s="25"/>
      <c r="C37" s="25"/>
      <c r="D37" s="25"/>
      <c r="E37" s="25"/>
      <c r="F37" s="25"/>
      <c r="G37" s="25"/>
    </row>
    <row r="38" spans="1:7" ht="15.75">
      <c r="A38" s="25"/>
      <c r="B38" s="25"/>
      <c r="C38" s="25"/>
      <c r="D38" s="25"/>
      <c r="E38" s="25"/>
      <c r="F38" s="269"/>
      <c r="G38" s="269"/>
    </row>
    <row r="39" spans="1:7" ht="15.75">
      <c r="A39" s="25"/>
      <c r="B39" s="25"/>
      <c r="C39" s="25"/>
      <c r="D39" s="25"/>
      <c r="E39" s="25"/>
      <c r="F39" s="269"/>
      <c r="G39" s="269"/>
    </row>
    <row r="40" spans="1:7" ht="15">
      <c r="A40" s="21"/>
      <c r="B40" s="21"/>
      <c r="C40" s="21"/>
      <c r="D40" s="21"/>
      <c r="E40" s="21"/>
      <c r="F40" s="21"/>
      <c r="G40" s="21"/>
    </row>
  </sheetData>
  <mergeCells count="25">
    <mergeCell ref="F38:G38"/>
    <mergeCell ref="F39:G39"/>
    <mergeCell ref="N10:N12"/>
    <mergeCell ref="F33:G33"/>
    <mergeCell ref="F34:G34"/>
    <mergeCell ref="M10:M12"/>
    <mergeCell ref="J11:J12"/>
    <mergeCell ref="K11:K12"/>
    <mergeCell ref="L10:L12"/>
    <mergeCell ref="A2:Q3"/>
    <mergeCell ref="A4:Q4"/>
    <mergeCell ref="A10:A12"/>
    <mergeCell ref="B10:B12"/>
    <mergeCell ref="C10:D10"/>
    <mergeCell ref="E10:E12"/>
    <mergeCell ref="F10:F12"/>
    <mergeCell ref="G10:G12"/>
    <mergeCell ref="H10:H12"/>
    <mergeCell ref="I10:I12"/>
    <mergeCell ref="Q10:Q12"/>
    <mergeCell ref="C11:C12"/>
    <mergeCell ref="D11:D12"/>
    <mergeCell ref="J10:K10"/>
    <mergeCell ref="P10:P12"/>
    <mergeCell ref="O10:O12"/>
  </mergeCells>
  <printOptions horizontalCentered="1"/>
  <pageMargins left="0.7" right="0.7" top="0.75" bottom="0.75" header="0.3" footer="0.3"/>
  <pageSetup paperSize="5" scale="80" orientation="landscape" horizontalDpi="4294967293" verticalDpi="4294967293" r:id="rId1"/>
  <headerFooter alignWithMargins="0"/>
  <colBreaks count="1" manualBreakCount="1"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topLeftCell="A4" zoomScale="70" zoomScaleSheetLayoutView="70" workbookViewId="0">
      <selection activeCell="H36" sqref="H36"/>
    </sheetView>
  </sheetViews>
  <sheetFormatPr defaultRowHeight="12.75"/>
  <cols>
    <col min="1" max="1" width="5.85546875" style="1" customWidth="1"/>
    <col min="2" max="2" width="17" style="1" customWidth="1"/>
    <col min="3" max="3" width="10.7109375" style="1" customWidth="1"/>
    <col min="4" max="4" width="0.140625" style="1" hidden="1" customWidth="1"/>
    <col min="5" max="5" width="11.7109375" style="1" customWidth="1"/>
    <col min="6" max="6" width="13.140625" style="1" customWidth="1"/>
    <col min="7" max="7" width="12.7109375" style="1" customWidth="1"/>
    <col min="8" max="8" width="10.5703125" style="1" customWidth="1"/>
    <col min="9" max="9" width="13.85546875" style="1" customWidth="1"/>
    <col min="10" max="10" width="9.28515625" style="1" customWidth="1"/>
    <col min="11" max="11" width="8.7109375" style="1" customWidth="1"/>
    <col min="12" max="12" width="10.5703125" style="1" customWidth="1"/>
    <col min="13" max="13" width="10" style="1" customWidth="1"/>
    <col min="14" max="14" width="13.85546875" style="1" customWidth="1"/>
    <col min="15" max="15" width="14.140625" style="1" customWidth="1"/>
    <col min="16" max="16" width="9.140625" style="1"/>
    <col min="17" max="17" width="9.85546875" style="1" customWidth="1"/>
    <col min="18" max="18" width="8.140625" style="1" customWidth="1"/>
    <col min="19" max="16384" width="9.140625" style="1"/>
  </cols>
  <sheetData>
    <row r="1" spans="1:21" hidden="1"/>
    <row r="2" spans="1:21" ht="13.5" customHeight="1">
      <c r="A2" s="252" t="s">
        <v>60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pans="1:21" ht="13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21" ht="21.75" customHeight="1">
      <c r="A4" s="252" t="s">
        <v>61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</row>
    <row r="5" spans="1:21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1" ht="17.25" customHeight="1">
      <c r="A6" s="3" t="s">
        <v>2</v>
      </c>
      <c r="B6" s="61"/>
      <c r="C6" s="4" t="s">
        <v>3</v>
      </c>
      <c r="D6" s="61"/>
      <c r="E6" s="61"/>
      <c r="F6" s="61"/>
      <c r="G6" s="61"/>
    </row>
    <row r="7" spans="1:21" ht="17.25" customHeight="1">
      <c r="A7" s="5" t="s">
        <v>4</v>
      </c>
      <c r="B7" s="5"/>
      <c r="C7" s="4" t="s">
        <v>5</v>
      </c>
      <c r="D7" s="61"/>
      <c r="E7" s="61"/>
      <c r="F7" s="61"/>
      <c r="G7" s="61"/>
    </row>
    <row r="8" spans="1:21" ht="4.5" customHeight="1">
      <c r="A8" s="5"/>
      <c r="B8" s="5"/>
      <c r="C8" s="4"/>
      <c r="D8" s="61"/>
      <c r="E8" s="61"/>
      <c r="F8" s="61"/>
      <c r="G8" s="61"/>
    </row>
    <row r="9" spans="1:21" ht="7.5" customHeight="1" thickBot="1">
      <c r="A9" s="6"/>
      <c r="B9" s="6"/>
      <c r="C9" s="6"/>
      <c r="D9" s="6"/>
      <c r="E9" s="6"/>
      <c r="F9" s="6"/>
      <c r="G9" s="6"/>
    </row>
    <row r="10" spans="1:21" ht="37.5" customHeight="1">
      <c r="A10" s="253" t="s">
        <v>6</v>
      </c>
      <c r="B10" s="256" t="s">
        <v>7</v>
      </c>
      <c r="C10" s="259" t="s">
        <v>8</v>
      </c>
      <c r="D10" s="260"/>
      <c r="E10" s="261"/>
      <c r="F10" s="259" t="s">
        <v>62</v>
      </c>
      <c r="G10" s="261"/>
      <c r="H10" s="329" t="s">
        <v>63</v>
      </c>
      <c r="I10" s="330"/>
      <c r="J10" s="331"/>
      <c r="K10" s="329" t="s">
        <v>64</v>
      </c>
      <c r="L10" s="331"/>
      <c r="M10" s="256" t="s">
        <v>65</v>
      </c>
      <c r="N10" s="256" t="s">
        <v>66</v>
      </c>
      <c r="O10" s="256" t="s">
        <v>32</v>
      </c>
      <c r="P10" s="256" t="s">
        <v>48</v>
      </c>
      <c r="Q10" s="265" t="s">
        <v>16</v>
      </c>
    </row>
    <row r="11" spans="1:21" ht="12.75" customHeight="1">
      <c r="A11" s="254"/>
      <c r="B11" s="257"/>
      <c r="C11" s="268" t="s">
        <v>17</v>
      </c>
      <c r="D11" s="7"/>
      <c r="E11" s="268" t="s">
        <v>18</v>
      </c>
      <c r="F11" s="268" t="s">
        <v>67</v>
      </c>
      <c r="G11" s="268" t="s">
        <v>68</v>
      </c>
      <c r="H11" s="268" t="s">
        <v>69</v>
      </c>
      <c r="I11" s="268" t="s">
        <v>70</v>
      </c>
      <c r="J11" s="268" t="s">
        <v>30</v>
      </c>
      <c r="K11" s="268" t="s">
        <v>71</v>
      </c>
      <c r="L11" s="268" t="s">
        <v>72</v>
      </c>
      <c r="M11" s="257"/>
      <c r="N11" s="257"/>
      <c r="O11" s="257"/>
      <c r="P11" s="257"/>
      <c r="Q11" s="266"/>
    </row>
    <row r="12" spans="1:21" s="10" customFormat="1" ht="39" customHeight="1">
      <c r="A12" s="255"/>
      <c r="B12" s="258"/>
      <c r="C12" s="258"/>
      <c r="D12" s="8"/>
      <c r="E12" s="258"/>
      <c r="F12" s="332"/>
      <c r="G12" s="258"/>
      <c r="H12" s="258"/>
      <c r="I12" s="258"/>
      <c r="J12" s="258"/>
      <c r="K12" s="332"/>
      <c r="L12" s="332"/>
      <c r="M12" s="258"/>
      <c r="N12" s="258"/>
      <c r="O12" s="258"/>
      <c r="P12" s="258"/>
      <c r="Q12" s="267"/>
    </row>
    <row r="13" spans="1:21" s="13" customFormat="1" ht="12.75" customHeight="1">
      <c r="A13" s="62">
        <v>1</v>
      </c>
      <c r="B13" s="26">
        <v>2</v>
      </c>
      <c r="C13" s="26">
        <v>3</v>
      </c>
      <c r="D13" s="26"/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v>13</v>
      </c>
      <c r="O13" s="26">
        <v>14</v>
      </c>
      <c r="P13" s="26">
        <v>15</v>
      </c>
      <c r="Q13" s="63">
        <v>16</v>
      </c>
      <c r="R13" s="12"/>
      <c r="S13" s="12"/>
      <c r="T13" s="12"/>
      <c r="U13" s="12"/>
    </row>
    <row r="14" spans="1:21" ht="22.5" customHeight="1">
      <c r="A14" s="6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6"/>
      <c r="Q14" s="65"/>
    </row>
    <row r="15" spans="1:21" ht="22.5" customHeight="1">
      <c r="A15" s="6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6"/>
      <c r="Q15" s="65"/>
    </row>
    <row r="16" spans="1:21" ht="22.5" customHeight="1">
      <c r="A16" s="64"/>
      <c r="B16" s="14"/>
      <c r="C16" s="14"/>
      <c r="D16" s="14"/>
      <c r="E16" s="319" t="s">
        <v>79</v>
      </c>
      <c r="F16" s="320"/>
      <c r="G16" s="320"/>
      <c r="H16" s="320"/>
      <c r="I16" s="320"/>
      <c r="J16" s="320"/>
      <c r="K16" s="320"/>
      <c r="L16" s="320"/>
      <c r="M16" s="320"/>
      <c r="N16" s="321"/>
      <c r="O16" s="14"/>
      <c r="P16" s="16"/>
      <c r="Q16" s="65"/>
    </row>
    <row r="17" spans="1:17" ht="22.5" customHeight="1">
      <c r="A17" s="64"/>
      <c r="B17" s="14"/>
      <c r="C17" s="14"/>
      <c r="D17" s="14"/>
      <c r="E17" s="322"/>
      <c r="F17" s="323"/>
      <c r="G17" s="323"/>
      <c r="H17" s="323"/>
      <c r="I17" s="323"/>
      <c r="J17" s="323"/>
      <c r="K17" s="323"/>
      <c r="L17" s="323"/>
      <c r="M17" s="323"/>
      <c r="N17" s="324"/>
      <c r="O17" s="14"/>
      <c r="P17" s="16"/>
      <c r="Q17" s="65"/>
    </row>
    <row r="18" spans="1:17" ht="22.5" customHeight="1">
      <c r="A18" s="64"/>
      <c r="B18" s="14"/>
      <c r="C18" s="14"/>
      <c r="D18" s="14"/>
      <c r="E18" s="322"/>
      <c r="F18" s="323"/>
      <c r="G18" s="323"/>
      <c r="H18" s="323"/>
      <c r="I18" s="323"/>
      <c r="J18" s="323"/>
      <c r="K18" s="323"/>
      <c r="L18" s="323"/>
      <c r="M18" s="323"/>
      <c r="N18" s="324"/>
      <c r="O18" s="14"/>
      <c r="P18" s="16"/>
      <c r="Q18" s="65"/>
    </row>
    <row r="19" spans="1:17" ht="22.5" customHeight="1">
      <c r="A19" s="64"/>
      <c r="B19" s="14"/>
      <c r="C19" s="14"/>
      <c r="D19" s="14"/>
      <c r="E19" s="322"/>
      <c r="F19" s="323"/>
      <c r="G19" s="323"/>
      <c r="H19" s="323"/>
      <c r="I19" s="323"/>
      <c r="J19" s="323"/>
      <c r="K19" s="323"/>
      <c r="L19" s="323"/>
      <c r="M19" s="323"/>
      <c r="N19" s="324"/>
      <c r="O19" s="14"/>
      <c r="P19" s="16"/>
      <c r="Q19" s="65"/>
    </row>
    <row r="20" spans="1:17" ht="22.5" customHeight="1">
      <c r="A20" s="64"/>
      <c r="B20" s="14"/>
      <c r="C20" s="14"/>
      <c r="D20" s="14"/>
      <c r="E20" s="325"/>
      <c r="F20" s="326"/>
      <c r="G20" s="326"/>
      <c r="H20" s="326"/>
      <c r="I20" s="326"/>
      <c r="J20" s="326"/>
      <c r="K20" s="326"/>
      <c r="L20" s="326"/>
      <c r="M20" s="326"/>
      <c r="N20" s="327"/>
      <c r="O20" s="14"/>
      <c r="P20" s="16"/>
      <c r="Q20" s="65"/>
    </row>
    <row r="21" spans="1:17" ht="22.5" customHeight="1">
      <c r="A21" s="6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6"/>
      <c r="Q21" s="65"/>
    </row>
    <row r="22" spans="1:17" ht="22.5" customHeight="1" thickBo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69"/>
    </row>
    <row r="23" spans="1:17" ht="12" customHeight="1">
      <c r="A23" s="27"/>
      <c r="B23" s="35"/>
      <c r="C23" s="36"/>
      <c r="D23" s="37"/>
      <c r="E23" s="38"/>
      <c r="F23" s="36"/>
      <c r="G23" s="39"/>
      <c r="H23" s="36"/>
      <c r="I23" s="27"/>
      <c r="J23" s="40"/>
      <c r="K23" s="37"/>
      <c r="L23" s="41"/>
      <c r="M23" s="42"/>
      <c r="N23" s="43"/>
      <c r="O23" s="44"/>
      <c r="P23" s="15"/>
      <c r="Q23" s="58"/>
    </row>
    <row r="24" spans="1:17" s="218" customFormat="1" ht="15">
      <c r="A24" s="217"/>
      <c r="B24" s="39"/>
      <c r="C24" s="45" t="s">
        <v>22</v>
      </c>
      <c r="D24" s="39"/>
      <c r="E24" s="39"/>
      <c r="F24" s="39"/>
      <c r="G24" s="27"/>
      <c r="H24" s="39"/>
      <c r="I24" s="36"/>
      <c r="J24" s="27"/>
      <c r="K24" s="36"/>
      <c r="L24" s="232"/>
      <c r="M24" s="232"/>
      <c r="N24" s="182" t="s">
        <v>196</v>
      </c>
      <c r="O24" s="232"/>
      <c r="Q24" s="219"/>
    </row>
    <row r="25" spans="1:17" s="220" customFormat="1" ht="22.5" customHeight="1">
      <c r="A25" s="27"/>
      <c r="B25" s="229"/>
      <c r="C25" s="160" t="s">
        <v>23</v>
      </c>
      <c r="D25" s="229"/>
      <c r="E25" s="229"/>
      <c r="F25" s="229"/>
      <c r="G25" s="27"/>
      <c r="H25" s="39"/>
      <c r="I25" s="36"/>
      <c r="J25" s="27"/>
      <c r="K25" s="36"/>
      <c r="L25" s="229"/>
      <c r="M25" s="229"/>
      <c r="N25" s="211" t="s">
        <v>24</v>
      </c>
      <c r="O25" s="229"/>
      <c r="Q25" s="221"/>
    </row>
    <row r="26" spans="1:17" s="220" customFormat="1" ht="51.95" customHeight="1">
      <c r="A26" s="27"/>
      <c r="B26" s="222"/>
      <c r="C26" s="161"/>
      <c r="D26" s="222"/>
      <c r="E26" s="222"/>
      <c r="F26" s="27"/>
      <c r="G26" s="27"/>
      <c r="H26" s="39" t="s">
        <v>82</v>
      </c>
      <c r="I26" s="36"/>
      <c r="J26" s="36"/>
      <c r="K26" s="36"/>
      <c r="L26" s="222"/>
      <c r="M26" s="222"/>
      <c r="O26" s="222"/>
      <c r="Q26" s="221"/>
    </row>
    <row r="27" spans="1:17" s="220" customFormat="1" ht="22.5" customHeight="1">
      <c r="A27" s="35"/>
      <c r="B27" s="230"/>
      <c r="C27" s="213" t="s">
        <v>195</v>
      </c>
      <c r="D27" s="230"/>
      <c r="E27" s="230"/>
      <c r="F27" s="230"/>
      <c r="G27" s="27"/>
      <c r="H27" s="39"/>
      <c r="I27" s="36"/>
      <c r="J27" s="27"/>
      <c r="K27" s="36"/>
      <c r="L27" s="230"/>
      <c r="M27" s="230"/>
      <c r="N27" s="162" t="s">
        <v>178</v>
      </c>
      <c r="O27" s="230"/>
      <c r="Q27" s="221"/>
    </row>
    <row r="28" spans="1:17" s="227" customFormat="1" ht="22.5" customHeight="1">
      <c r="A28" s="223"/>
      <c r="B28" s="231"/>
      <c r="C28" s="212" t="s">
        <v>177</v>
      </c>
      <c r="D28" s="231"/>
      <c r="E28" s="231"/>
      <c r="F28" s="231"/>
      <c r="G28" s="224"/>
      <c r="H28" s="225"/>
      <c r="I28" s="226"/>
      <c r="J28" s="224"/>
      <c r="K28" s="226"/>
      <c r="L28" s="233"/>
      <c r="M28" s="233"/>
      <c r="N28" s="212" t="s">
        <v>181</v>
      </c>
      <c r="O28" s="233"/>
      <c r="Q28" s="228"/>
    </row>
    <row r="29" spans="1:17" ht="22.5" customHeight="1">
      <c r="A29" s="17"/>
      <c r="B29" s="18"/>
      <c r="C29" s="19"/>
      <c r="D29" s="19"/>
      <c r="E29" s="19"/>
      <c r="F29" s="20"/>
      <c r="G29" s="18"/>
      <c r="H29" s="19"/>
      <c r="J29" s="15"/>
      <c r="K29" s="15"/>
    </row>
    <row r="30" spans="1:17" ht="22.5" customHeight="1">
      <c r="A30" s="17"/>
      <c r="B30" s="18"/>
      <c r="C30" s="19"/>
      <c r="D30" s="19"/>
      <c r="E30" s="19"/>
      <c r="F30" s="20"/>
      <c r="G30" s="18"/>
      <c r="H30" s="19"/>
      <c r="J30" s="15"/>
      <c r="K30" s="15"/>
    </row>
    <row r="31" spans="1:17" ht="22.5" customHeight="1">
      <c r="A31" s="17"/>
      <c r="B31" s="18"/>
      <c r="C31" s="19"/>
      <c r="D31" s="19"/>
      <c r="E31" s="19"/>
      <c r="F31" s="20"/>
      <c r="G31" s="18"/>
      <c r="H31" s="19"/>
      <c r="I31" s="15"/>
      <c r="J31" s="15"/>
      <c r="K31" s="15"/>
      <c r="L31" s="328"/>
      <c r="M31" s="328"/>
      <c r="N31" s="328"/>
      <c r="O31" s="328"/>
      <c r="P31" s="15"/>
    </row>
    <row r="32" spans="1:17" s="24" customFormat="1" ht="22.5" customHeight="1">
      <c r="A32" s="17"/>
      <c r="B32" s="18"/>
      <c r="C32" s="19"/>
      <c r="D32" s="19"/>
      <c r="E32" s="19"/>
      <c r="F32" s="20"/>
      <c r="G32" s="18"/>
      <c r="H32" s="19"/>
      <c r="I32" s="15"/>
      <c r="J32" s="18"/>
      <c r="K32" s="19"/>
      <c r="L32" s="250"/>
      <c r="M32" s="250"/>
      <c r="N32" s="250"/>
      <c r="O32" s="250"/>
      <c r="P32" s="15"/>
    </row>
    <row r="33" spans="1:8" ht="15">
      <c r="A33" s="25"/>
      <c r="B33" s="25"/>
      <c r="C33" s="25"/>
      <c r="D33" s="25"/>
      <c r="E33" s="25"/>
      <c r="F33" s="25"/>
      <c r="G33" s="25"/>
      <c r="H33" s="25"/>
    </row>
    <row r="34" spans="1:8" ht="15">
      <c r="A34" s="25"/>
      <c r="B34" s="25"/>
      <c r="C34" s="25"/>
      <c r="D34" s="25"/>
      <c r="E34" s="25"/>
      <c r="F34" s="25"/>
      <c r="G34" s="270"/>
      <c r="H34" s="270"/>
    </row>
    <row r="35" spans="1:8" ht="15">
      <c r="A35" s="25"/>
      <c r="B35" s="25"/>
      <c r="C35" s="25"/>
      <c r="D35" s="25"/>
      <c r="E35" s="25"/>
      <c r="F35" s="25"/>
      <c r="G35" s="270"/>
      <c r="H35" s="270"/>
    </row>
    <row r="36" spans="1:8" ht="15">
      <c r="A36" s="25"/>
      <c r="B36" s="25"/>
      <c r="C36" s="25"/>
      <c r="D36" s="25"/>
      <c r="E36" s="25"/>
      <c r="F36" s="25"/>
      <c r="G36" s="25"/>
      <c r="H36" s="25"/>
    </row>
    <row r="37" spans="1:8" ht="15">
      <c r="A37" s="25"/>
      <c r="B37" s="25"/>
      <c r="C37" s="25"/>
      <c r="D37" s="25"/>
      <c r="E37" s="25"/>
      <c r="F37" s="25"/>
      <c r="G37" s="25"/>
      <c r="H37" s="25"/>
    </row>
    <row r="38" spans="1:8" ht="15">
      <c r="A38" s="25"/>
      <c r="B38" s="25"/>
      <c r="C38" s="25"/>
      <c r="D38" s="25"/>
      <c r="E38" s="25"/>
      <c r="F38" s="25"/>
      <c r="G38" s="25"/>
      <c r="H38" s="25"/>
    </row>
    <row r="39" spans="1:8" ht="15.75">
      <c r="A39" s="25"/>
      <c r="B39" s="25"/>
      <c r="C39" s="25"/>
      <c r="D39" s="25"/>
      <c r="E39" s="25"/>
      <c r="F39" s="25"/>
      <c r="G39" s="269"/>
      <c r="H39" s="269"/>
    </row>
    <row r="40" spans="1:8" ht="15.75">
      <c r="A40" s="25"/>
      <c r="B40" s="25"/>
      <c r="C40" s="25"/>
      <c r="D40" s="25"/>
      <c r="E40" s="25"/>
      <c r="F40" s="25"/>
      <c r="G40" s="269"/>
      <c r="H40" s="269"/>
    </row>
    <row r="41" spans="1:8" ht="15">
      <c r="A41" s="21"/>
      <c r="B41" s="21"/>
      <c r="C41" s="21"/>
      <c r="D41" s="21"/>
      <c r="E41" s="21"/>
      <c r="F41" s="21"/>
      <c r="G41" s="21"/>
      <c r="H41" s="21"/>
    </row>
  </sheetData>
  <mergeCells count="29">
    <mergeCell ref="O10:O12"/>
    <mergeCell ref="P10:P12"/>
    <mergeCell ref="C11:C12"/>
    <mergeCell ref="E11:E12"/>
    <mergeCell ref="G11:G12"/>
    <mergeCell ref="H11:H12"/>
    <mergeCell ref="A2:Q3"/>
    <mergeCell ref="A4:Q4"/>
    <mergeCell ref="A10:A12"/>
    <mergeCell ref="B10:B12"/>
    <mergeCell ref="C10:E10"/>
    <mergeCell ref="F10:G10"/>
    <mergeCell ref="H10:J10"/>
    <mergeCell ref="K10:L10"/>
    <mergeCell ref="M10:M12"/>
    <mergeCell ref="N10:N12"/>
    <mergeCell ref="K11:K12"/>
    <mergeCell ref="L11:L12"/>
    <mergeCell ref="Q10:Q12"/>
    <mergeCell ref="I11:I12"/>
    <mergeCell ref="J11:J12"/>
    <mergeCell ref="F11:F12"/>
    <mergeCell ref="G39:H39"/>
    <mergeCell ref="G40:H40"/>
    <mergeCell ref="G34:H34"/>
    <mergeCell ref="G35:H35"/>
    <mergeCell ref="E16:N20"/>
    <mergeCell ref="L31:O31"/>
    <mergeCell ref="L32:O32"/>
  </mergeCells>
  <printOptions horizontalCentered="1"/>
  <pageMargins left="0.7" right="0.7" top="0.75" bottom="0.75" header="0.3" footer="0.3"/>
  <pageSetup paperSize="5" scale="80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8"/>
  <sheetViews>
    <sheetView view="pageBreakPreview" topLeftCell="A2" zoomScale="70" zoomScaleSheetLayoutView="70" workbookViewId="0">
      <selection activeCell="H26" sqref="H26"/>
    </sheetView>
  </sheetViews>
  <sheetFormatPr defaultRowHeight="12.75"/>
  <cols>
    <col min="1" max="1" width="5.85546875" style="1" customWidth="1"/>
    <col min="2" max="2" width="17.85546875" style="1" customWidth="1"/>
    <col min="3" max="3" width="11.85546875" style="1" customWidth="1"/>
    <col min="4" max="4" width="13.28515625" style="1" customWidth="1"/>
    <col min="5" max="5" width="9.42578125" style="1" customWidth="1"/>
    <col min="6" max="6" width="9.140625" style="1"/>
    <col min="7" max="7" width="18.42578125" style="1" customWidth="1"/>
    <col min="8" max="8" width="10.42578125" style="1" customWidth="1"/>
    <col min="9" max="9" width="10.5703125" style="1" customWidth="1"/>
    <col min="10" max="10" width="10.85546875" style="1" customWidth="1"/>
    <col min="11" max="11" width="10.28515625" style="1" customWidth="1"/>
    <col min="12" max="12" width="9.5703125" style="1" customWidth="1"/>
    <col min="13" max="13" width="13.85546875" style="1" customWidth="1"/>
    <col min="14" max="14" width="17.7109375" style="1" customWidth="1"/>
    <col min="15" max="16384" width="9.140625" style="1"/>
  </cols>
  <sheetData>
    <row r="1" spans="1:19" ht="18" hidden="1" customHeight="1"/>
    <row r="2" spans="1:19" ht="9" customHeight="1">
      <c r="A2" s="252" t="s">
        <v>73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9" ht="9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</row>
    <row r="4" spans="1:19" ht="18" customHeight="1">
      <c r="A4" s="252" t="s">
        <v>74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</row>
    <row r="5" spans="1:19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9" ht="17.25" customHeight="1">
      <c r="A6" s="3" t="s">
        <v>2</v>
      </c>
      <c r="B6" s="61"/>
      <c r="C6" s="4" t="s">
        <v>3</v>
      </c>
      <c r="D6" s="61"/>
      <c r="E6" s="61"/>
      <c r="F6" s="61"/>
      <c r="G6" s="61"/>
    </row>
    <row r="7" spans="1:19" ht="17.25" customHeight="1">
      <c r="A7" s="5" t="s">
        <v>4</v>
      </c>
      <c r="B7" s="5"/>
      <c r="C7" s="4" t="s">
        <v>5</v>
      </c>
      <c r="D7" s="61"/>
      <c r="E7" s="61"/>
      <c r="F7" s="61"/>
      <c r="G7" s="61"/>
    </row>
    <row r="8" spans="1:19" ht="4.5" customHeight="1">
      <c r="A8" s="5"/>
      <c r="B8" s="5"/>
      <c r="C8" s="4"/>
      <c r="D8" s="61"/>
      <c r="E8" s="61"/>
      <c r="F8" s="61"/>
      <c r="G8" s="61"/>
    </row>
    <row r="9" spans="1:19" ht="7.5" customHeight="1" thickBot="1">
      <c r="A9" s="6"/>
      <c r="B9" s="6"/>
      <c r="C9" s="6"/>
      <c r="D9" s="6"/>
      <c r="E9" s="6"/>
      <c r="F9" s="6"/>
      <c r="G9" s="6"/>
    </row>
    <row r="10" spans="1:19" ht="25.5" customHeight="1">
      <c r="A10" s="253" t="s">
        <v>6</v>
      </c>
      <c r="B10" s="256" t="s">
        <v>41</v>
      </c>
      <c r="C10" s="256" t="s">
        <v>75</v>
      </c>
      <c r="D10" s="259" t="s">
        <v>43</v>
      </c>
      <c r="E10" s="261"/>
      <c r="F10" s="256" t="s">
        <v>44</v>
      </c>
      <c r="G10" s="256" t="s">
        <v>76</v>
      </c>
      <c r="H10" s="262" t="s">
        <v>46</v>
      </c>
      <c r="I10" s="264"/>
      <c r="J10" s="256" t="s">
        <v>77</v>
      </c>
      <c r="K10" s="256" t="s">
        <v>12</v>
      </c>
      <c r="L10" s="256" t="s">
        <v>47</v>
      </c>
      <c r="M10" s="256" t="s">
        <v>78</v>
      </c>
      <c r="N10" s="256" t="s">
        <v>48</v>
      </c>
      <c r="O10" s="265" t="s">
        <v>16</v>
      </c>
    </row>
    <row r="11" spans="1:19" ht="12.75" customHeight="1">
      <c r="A11" s="254"/>
      <c r="B11" s="257"/>
      <c r="C11" s="257"/>
      <c r="D11" s="268" t="s">
        <v>50</v>
      </c>
      <c r="E11" s="268" t="s">
        <v>51</v>
      </c>
      <c r="F11" s="333"/>
      <c r="G11" s="335"/>
      <c r="H11" s="257" t="s">
        <v>21</v>
      </c>
      <c r="I11" s="257" t="s">
        <v>8</v>
      </c>
      <c r="J11" s="257"/>
      <c r="K11" s="257"/>
      <c r="L11" s="257"/>
      <c r="M11" s="257"/>
      <c r="N11" s="257"/>
      <c r="O11" s="266"/>
    </row>
    <row r="12" spans="1:19" s="10" customFormat="1" ht="39" customHeight="1">
      <c r="A12" s="255"/>
      <c r="B12" s="258"/>
      <c r="C12" s="258"/>
      <c r="D12" s="332"/>
      <c r="E12" s="332"/>
      <c r="F12" s="334"/>
      <c r="G12" s="332"/>
      <c r="H12" s="332"/>
      <c r="I12" s="332"/>
      <c r="J12" s="258"/>
      <c r="K12" s="258"/>
      <c r="L12" s="258"/>
      <c r="M12" s="258"/>
      <c r="N12" s="258"/>
      <c r="O12" s="267"/>
    </row>
    <row r="13" spans="1:19" s="13" customFormat="1" ht="12.75" customHeight="1">
      <c r="A13" s="62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6">
        <v>12</v>
      </c>
      <c r="M13" s="26">
        <v>13</v>
      </c>
      <c r="N13" s="26">
        <v>14</v>
      </c>
      <c r="O13" s="63">
        <v>15</v>
      </c>
      <c r="P13" s="12"/>
      <c r="Q13" s="12"/>
      <c r="R13" s="12"/>
      <c r="S13" s="12"/>
    </row>
    <row r="14" spans="1:19" ht="22.5" customHeight="1">
      <c r="A14" s="6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6"/>
      <c r="N14" s="16"/>
      <c r="O14" s="65"/>
    </row>
    <row r="15" spans="1:19" ht="22.5" customHeight="1">
      <c r="A15" s="64"/>
      <c r="B15" s="14"/>
      <c r="C15" s="14"/>
      <c r="D15" s="14"/>
      <c r="E15" s="14"/>
      <c r="F15" s="14"/>
      <c r="G15" s="14" t="s">
        <v>82</v>
      </c>
      <c r="H15" s="14"/>
      <c r="I15" s="14"/>
      <c r="J15" s="14"/>
      <c r="K15" s="14"/>
      <c r="L15" s="14"/>
      <c r="M15" s="16"/>
      <c r="N15" s="16"/>
      <c r="O15" s="65"/>
    </row>
    <row r="16" spans="1:19" ht="22.5" customHeight="1">
      <c r="A16" s="64"/>
      <c r="B16" s="14"/>
      <c r="C16" s="319" t="s">
        <v>79</v>
      </c>
      <c r="D16" s="320"/>
      <c r="E16" s="320"/>
      <c r="F16" s="320"/>
      <c r="G16" s="320"/>
      <c r="H16" s="320"/>
      <c r="I16" s="320"/>
      <c r="J16" s="320"/>
      <c r="K16" s="320"/>
      <c r="L16" s="321"/>
      <c r="M16" s="16"/>
      <c r="N16" s="16"/>
      <c r="O16" s="65"/>
    </row>
    <row r="17" spans="1:23" ht="22.5" customHeight="1">
      <c r="A17" s="64"/>
      <c r="B17" s="14"/>
      <c r="C17" s="322"/>
      <c r="D17" s="323"/>
      <c r="E17" s="323"/>
      <c r="F17" s="323"/>
      <c r="G17" s="323"/>
      <c r="H17" s="323"/>
      <c r="I17" s="323"/>
      <c r="J17" s="323"/>
      <c r="K17" s="323"/>
      <c r="L17" s="324"/>
      <c r="M17" s="16"/>
      <c r="N17" s="16"/>
      <c r="O17" s="65"/>
    </row>
    <row r="18" spans="1:23" ht="22.5" customHeight="1">
      <c r="A18" s="64"/>
      <c r="B18" s="14"/>
      <c r="C18" s="322"/>
      <c r="D18" s="323"/>
      <c r="E18" s="323"/>
      <c r="F18" s="323"/>
      <c r="G18" s="323"/>
      <c r="H18" s="323"/>
      <c r="I18" s="323"/>
      <c r="J18" s="323"/>
      <c r="K18" s="323"/>
      <c r="L18" s="324"/>
      <c r="M18" s="16"/>
      <c r="N18" s="16"/>
      <c r="O18" s="65"/>
    </row>
    <row r="19" spans="1:23" ht="22.5" customHeight="1">
      <c r="A19" s="64"/>
      <c r="B19" s="14"/>
      <c r="C19" s="322"/>
      <c r="D19" s="323"/>
      <c r="E19" s="323"/>
      <c r="F19" s="323"/>
      <c r="G19" s="323"/>
      <c r="H19" s="323"/>
      <c r="I19" s="323"/>
      <c r="J19" s="323"/>
      <c r="K19" s="323"/>
      <c r="L19" s="324"/>
      <c r="M19" s="16"/>
      <c r="N19" s="16"/>
      <c r="O19" s="65"/>
    </row>
    <row r="20" spans="1:23" ht="22.5" customHeight="1">
      <c r="A20" s="64"/>
      <c r="B20" s="14"/>
      <c r="C20" s="325"/>
      <c r="D20" s="326"/>
      <c r="E20" s="326"/>
      <c r="F20" s="326"/>
      <c r="G20" s="326"/>
      <c r="H20" s="326"/>
      <c r="I20" s="326"/>
      <c r="J20" s="326"/>
      <c r="K20" s="326"/>
      <c r="L20" s="327"/>
      <c r="M20" s="16"/>
      <c r="N20" s="16"/>
      <c r="O20" s="65"/>
    </row>
    <row r="21" spans="1:23" ht="22.5" customHeight="1">
      <c r="A21" s="6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6"/>
      <c r="N21" s="16"/>
      <c r="O21" s="65"/>
    </row>
    <row r="22" spans="1:23" s="32" customFormat="1" ht="22.5" customHeight="1" thickBo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8"/>
      <c r="O22" s="69"/>
      <c r="P22" s="15"/>
      <c r="Q22" s="15"/>
      <c r="R22" s="15"/>
      <c r="S22" s="15"/>
      <c r="T22" s="15"/>
      <c r="U22" s="15"/>
      <c r="V22" s="15"/>
      <c r="W22" s="15"/>
    </row>
    <row r="23" spans="1:23" ht="12" customHeight="1">
      <c r="A23" s="27"/>
      <c r="B23" s="35"/>
      <c r="C23" s="36"/>
      <c r="D23" s="37"/>
      <c r="E23" s="38"/>
      <c r="F23" s="36"/>
      <c r="G23" s="39"/>
      <c r="H23" s="36"/>
      <c r="I23" s="27"/>
      <c r="J23" s="40"/>
      <c r="K23" s="37"/>
      <c r="L23" s="41"/>
      <c r="M23" s="42"/>
      <c r="N23" s="43"/>
      <c r="O23" s="44"/>
      <c r="P23" s="15"/>
      <c r="Q23" s="58"/>
    </row>
    <row r="24" spans="1:23" s="218" customFormat="1" ht="15">
      <c r="A24" s="217"/>
      <c r="B24" s="39"/>
      <c r="C24" s="45" t="s">
        <v>22</v>
      </c>
      <c r="D24" s="39"/>
      <c r="E24" s="39"/>
      <c r="F24" s="39"/>
      <c r="G24" s="27"/>
      <c r="H24" s="39"/>
      <c r="I24" s="36"/>
      <c r="J24" s="27"/>
      <c r="K24" s="36"/>
      <c r="L24" s="232"/>
      <c r="M24" s="182" t="s">
        <v>196</v>
      </c>
      <c r="O24" s="232"/>
      <c r="Q24" s="219"/>
    </row>
    <row r="25" spans="1:23" s="220" customFormat="1" ht="22.5" customHeight="1">
      <c r="A25" s="27"/>
      <c r="B25" s="229"/>
      <c r="C25" s="160" t="s">
        <v>23</v>
      </c>
      <c r="D25" s="229"/>
      <c r="E25" s="229"/>
      <c r="F25" s="229"/>
      <c r="G25" s="27"/>
      <c r="H25" s="39"/>
      <c r="I25" s="36"/>
      <c r="J25" s="27"/>
      <c r="K25" s="36"/>
      <c r="L25" s="229"/>
      <c r="M25" s="211" t="s">
        <v>24</v>
      </c>
      <c r="O25" s="229"/>
      <c r="Q25" s="221"/>
    </row>
    <row r="26" spans="1:23" s="220" customFormat="1" ht="51.95" customHeight="1">
      <c r="A26" s="27"/>
      <c r="B26" s="222"/>
      <c r="C26" s="161"/>
      <c r="D26" s="222"/>
      <c r="E26" s="222"/>
      <c r="F26" s="27"/>
      <c r="G26" s="27"/>
      <c r="H26" s="39" t="s">
        <v>82</v>
      </c>
      <c r="I26" s="36"/>
      <c r="J26" s="36"/>
      <c r="K26" s="36"/>
      <c r="L26" s="222"/>
      <c r="O26" s="222"/>
      <c r="Q26" s="221"/>
    </row>
    <row r="27" spans="1:23" s="220" customFormat="1" ht="22.5" customHeight="1">
      <c r="A27" s="35"/>
      <c r="B27" s="230"/>
      <c r="C27" s="213" t="s">
        <v>195</v>
      </c>
      <c r="D27" s="230"/>
      <c r="E27" s="230"/>
      <c r="F27" s="230"/>
      <c r="G27" s="27"/>
      <c r="H27" s="39"/>
      <c r="I27" s="36"/>
      <c r="J27" s="27"/>
      <c r="K27" s="36"/>
      <c r="L27" s="230"/>
      <c r="M27" s="162" t="s">
        <v>178</v>
      </c>
      <c r="O27" s="230"/>
      <c r="Q27" s="221"/>
    </row>
    <row r="28" spans="1:23" s="227" customFormat="1" ht="22.5" customHeight="1">
      <c r="A28" s="223"/>
      <c r="B28" s="231"/>
      <c r="C28" s="212" t="s">
        <v>177</v>
      </c>
      <c r="D28" s="231"/>
      <c r="E28" s="231"/>
      <c r="F28" s="231"/>
      <c r="G28" s="224"/>
      <c r="H28" s="225"/>
      <c r="I28" s="226"/>
      <c r="J28" s="224"/>
      <c r="K28" s="226"/>
      <c r="L28" s="233"/>
      <c r="M28" s="212" t="s">
        <v>181</v>
      </c>
      <c r="O28" s="233"/>
      <c r="Q28" s="228"/>
    </row>
    <row r="29" spans="1:23" s="235" customFormat="1" ht="22.5" customHeight="1">
      <c r="A29" s="17"/>
      <c r="B29" s="18"/>
      <c r="C29" s="20"/>
      <c r="D29" s="18"/>
      <c r="E29" s="45"/>
      <c r="F29" s="234"/>
      <c r="G29" s="18"/>
      <c r="H29" s="45"/>
      <c r="I29" s="234"/>
      <c r="J29" s="234"/>
      <c r="K29" s="234"/>
      <c r="L29" s="234"/>
      <c r="M29" s="234"/>
    </row>
    <row r="30" spans="1:23" ht="15">
      <c r="A30" s="25"/>
      <c r="B30" s="25"/>
      <c r="C30" s="25"/>
      <c r="D30" s="25"/>
      <c r="E30" s="25"/>
    </row>
    <row r="31" spans="1:23" ht="15">
      <c r="A31" s="25"/>
      <c r="B31" s="25"/>
      <c r="C31" s="25"/>
      <c r="D31" s="270"/>
      <c r="E31" s="270"/>
    </row>
    <row r="32" spans="1:23" ht="15">
      <c r="A32" s="25"/>
      <c r="B32" s="25"/>
      <c r="C32" s="25"/>
      <c r="D32" s="270"/>
      <c r="E32" s="270"/>
    </row>
    <row r="33" spans="1:5" ht="15">
      <c r="A33" s="25"/>
      <c r="B33" s="25"/>
      <c r="C33" s="25"/>
      <c r="D33" s="25"/>
      <c r="E33" s="25"/>
    </row>
    <row r="34" spans="1:5" ht="15">
      <c r="A34" s="25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  <row r="36" spans="1:5" ht="15.75">
      <c r="A36" s="25"/>
      <c r="B36" s="25"/>
      <c r="C36" s="25"/>
      <c r="D36" s="269"/>
      <c r="E36" s="269"/>
    </row>
    <row r="37" spans="1:5" ht="15.75">
      <c r="A37" s="25"/>
      <c r="B37" s="25"/>
      <c r="C37" s="25"/>
      <c r="D37" s="269"/>
      <c r="E37" s="269"/>
    </row>
    <row r="38" spans="1:5" ht="15">
      <c r="A38" s="21"/>
      <c r="B38" s="21"/>
      <c r="C38" s="21"/>
      <c r="D38" s="21"/>
      <c r="E38" s="21"/>
    </row>
  </sheetData>
  <mergeCells count="24">
    <mergeCell ref="D37:E37"/>
    <mergeCell ref="D31:E31"/>
    <mergeCell ref="D32:E32"/>
    <mergeCell ref="D36:E36"/>
    <mergeCell ref="D11:D12"/>
    <mergeCell ref="E11:E12"/>
    <mergeCell ref="C16:L20"/>
    <mergeCell ref="I11:I12"/>
    <mergeCell ref="A2:O3"/>
    <mergeCell ref="A4:O4"/>
    <mergeCell ref="A10:A12"/>
    <mergeCell ref="B10:B12"/>
    <mergeCell ref="C10:C12"/>
    <mergeCell ref="D10:E10"/>
    <mergeCell ref="F10:F12"/>
    <mergeCell ref="G10:G12"/>
    <mergeCell ref="H10:I10"/>
    <mergeCell ref="J10:J12"/>
    <mergeCell ref="K10:K12"/>
    <mergeCell ref="L10:L12"/>
    <mergeCell ref="M10:M12"/>
    <mergeCell ref="N10:N12"/>
    <mergeCell ref="O10:O12"/>
    <mergeCell ref="H11:H12"/>
  </mergeCells>
  <printOptions horizontalCentered="1"/>
  <pageMargins left="0.7" right="0.7" top="0.75" bottom="0.75" header="0.3" footer="0.3"/>
  <pageSetup paperSize="5" scale="80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0"/>
  <sheetViews>
    <sheetView zoomScale="55" zoomScaleNormal="55" workbookViewId="0">
      <selection activeCell="L9" sqref="L9:L14"/>
    </sheetView>
  </sheetViews>
  <sheetFormatPr defaultRowHeight="15.75"/>
  <cols>
    <col min="1" max="1" width="5.7109375" style="126" customWidth="1"/>
    <col min="2" max="2" width="37.85546875" style="126" bestFit="1" customWidth="1"/>
    <col min="3" max="3" width="14.42578125" style="126" customWidth="1"/>
    <col min="4" max="4" width="13.5703125" style="126" customWidth="1"/>
    <col min="5" max="5" width="33.85546875" style="141" customWidth="1"/>
    <col min="6" max="6" width="21.42578125" style="126" customWidth="1"/>
    <col min="7" max="7" width="15" style="141" customWidth="1"/>
    <col min="8" max="8" width="17.140625" style="126" customWidth="1"/>
    <col min="9" max="9" width="14" style="126" customWidth="1"/>
    <col min="10" max="10" width="30.85546875" style="141" bestFit="1" customWidth="1"/>
    <col min="11" max="11" width="14.42578125" style="141" customWidth="1"/>
    <col min="12" max="12" width="11" style="126" customWidth="1"/>
    <col min="13" max="13" width="10.5703125" style="126" customWidth="1"/>
    <col min="14" max="14" width="11.5703125" style="126" bestFit="1" customWidth="1"/>
    <col min="15" max="15" width="11" style="126" customWidth="1"/>
    <col min="16" max="16" width="9.140625" style="126"/>
    <col min="17" max="17" width="19.85546875" style="141" customWidth="1"/>
    <col min="18" max="18" width="9.85546875" style="126" bestFit="1" customWidth="1"/>
    <col min="19" max="19" width="6.42578125" style="126" customWidth="1"/>
    <col min="20" max="16384" width="9.140625" style="126"/>
  </cols>
  <sheetData>
    <row r="1" spans="1:19" s="125" customFormat="1">
      <c r="A1" s="379" t="s">
        <v>84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19" s="125" customFormat="1">
      <c r="A2" s="379" t="s">
        <v>85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19" s="125" customFormat="1">
      <c r="A3" s="379" t="s">
        <v>102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5" spans="1:19" ht="37.5" customHeight="1">
      <c r="A5" s="380" t="s">
        <v>86</v>
      </c>
      <c r="B5" s="380"/>
      <c r="C5" s="382" t="s">
        <v>87</v>
      </c>
      <c r="D5" s="380" t="s">
        <v>88</v>
      </c>
      <c r="E5" s="382" t="s">
        <v>89</v>
      </c>
      <c r="F5" s="382" t="s">
        <v>143</v>
      </c>
      <c r="G5" s="382" t="s">
        <v>90</v>
      </c>
      <c r="H5" s="382" t="s">
        <v>141</v>
      </c>
      <c r="I5" s="385" t="s">
        <v>142</v>
      </c>
      <c r="J5" s="387" t="s">
        <v>91</v>
      </c>
      <c r="K5" s="388"/>
      <c r="L5" s="369" t="s">
        <v>92</v>
      </c>
      <c r="M5" s="370"/>
      <c r="N5" s="369" t="s">
        <v>95</v>
      </c>
      <c r="O5" s="370"/>
      <c r="P5" s="371" t="s">
        <v>98</v>
      </c>
      <c r="Q5" s="384" t="s">
        <v>99</v>
      </c>
      <c r="R5" s="384"/>
      <c r="S5" s="384" t="s">
        <v>16</v>
      </c>
    </row>
    <row r="6" spans="1:19" ht="60.75" customHeight="1">
      <c r="A6" s="381"/>
      <c r="B6" s="381"/>
      <c r="C6" s="383"/>
      <c r="D6" s="381"/>
      <c r="E6" s="383"/>
      <c r="F6" s="383"/>
      <c r="G6" s="383"/>
      <c r="H6" s="383"/>
      <c r="I6" s="386"/>
      <c r="J6" s="389"/>
      <c r="K6" s="390"/>
      <c r="L6" s="146" t="s">
        <v>93</v>
      </c>
      <c r="M6" s="147" t="s">
        <v>94</v>
      </c>
      <c r="N6" s="147" t="s">
        <v>96</v>
      </c>
      <c r="O6" s="147" t="s">
        <v>97</v>
      </c>
      <c r="P6" s="371"/>
      <c r="Q6" s="147" t="s">
        <v>100</v>
      </c>
      <c r="R6" s="147" t="s">
        <v>101</v>
      </c>
      <c r="S6" s="384"/>
    </row>
    <row r="7" spans="1:19">
      <c r="A7" s="127">
        <v>1</v>
      </c>
      <c r="B7" s="127">
        <v>2</v>
      </c>
      <c r="C7" s="127">
        <v>3</v>
      </c>
      <c r="D7" s="127">
        <v>4</v>
      </c>
      <c r="E7" s="144">
        <v>5</v>
      </c>
      <c r="F7" s="127">
        <v>6</v>
      </c>
      <c r="G7" s="144">
        <v>7</v>
      </c>
      <c r="H7" s="127">
        <v>8</v>
      </c>
      <c r="I7" s="127">
        <v>9</v>
      </c>
      <c r="J7" s="372">
        <v>10</v>
      </c>
      <c r="K7" s="373"/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44">
        <v>17</v>
      </c>
      <c r="R7" s="127">
        <v>18</v>
      </c>
      <c r="S7" s="127">
        <v>19</v>
      </c>
    </row>
    <row r="8" spans="1:19">
      <c r="A8" s="129">
        <v>1</v>
      </c>
      <c r="B8" s="130" t="s">
        <v>104</v>
      </c>
      <c r="C8" s="131"/>
      <c r="D8" s="131"/>
      <c r="E8" s="139"/>
      <c r="F8" s="131"/>
      <c r="G8" s="139"/>
      <c r="H8" s="131"/>
      <c r="I8" s="131"/>
      <c r="J8" s="139"/>
      <c r="K8" s="139"/>
      <c r="L8" s="131"/>
      <c r="M8" s="131"/>
      <c r="N8" s="131"/>
      <c r="O8" s="131"/>
      <c r="P8" s="131"/>
      <c r="Q8" s="139"/>
      <c r="R8" s="131"/>
      <c r="S8" s="131"/>
    </row>
    <row r="9" spans="1:19" ht="45" customHeight="1">
      <c r="A9" s="359">
        <v>2</v>
      </c>
      <c r="B9" s="374" t="s">
        <v>103</v>
      </c>
      <c r="C9" s="338">
        <v>29450000</v>
      </c>
      <c r="D9" s="336" t="s">
        <v>105</v>
      </c>
      <c r="E9" s="132" t="s">
        <v>106</v>
      </c>
      <c r="F9" s="336" t="s">
        <v>144</v>
      </c>
      <c r="G9" s="338">
        <v>27280000</v>
      </c>
      <c r="H9" s="128"/>
      <c r="I9" s="128"/>
      <c r="J9" s="359" t="s">
        <v>113</v>
      </c>
      <c r="K9" s="341">
        <v>43760</v>
      </c>
      <c r="L9" s="341">
        <v>43395</v>
      </c>
      <c r="M9" s="366">
        <v>43378</v>
      </c>
      <c r="N9" s="338">
        <v>27280000</v>
      </c>
      <c r="O9" s="350">
        <v>0.92</v>
      </c>
      <c r="P9" s="350">
        <v>1</v>
      </c>
      <c r="Q9" s="336" t="s">
        <v>114</v>
      </c>
      <c r="R9" s="341">
        <v>43409</v>
      </c>
      <c r="S9" s="344"/>
    </row>
    <row r="10" spans="1:19">
      <c r="A10" s="351"/>
      <c r="B10" s="375"/>
      <c r="C10" s="339"/>
      <c r="D10" s="355"/>
      <c r="E10" s="132" t="s">
        <v>107</v>
      </c>
      <c r="F10" s="355"/>
      <c r="G10" s="339"/>
      <c r="H10" s="128"/>
      <c r="I10" s="128"/>
      <c r="J10" s="351"/>
      <c r="K10" s="342"/>
      <c r="L10" s="342"/>
      <c r="M10" s="367"/>
      <c r="N10" s="339"/>
      <c r="O10" s="353"/>
      <c r="P10" s="353"/>
      <c r="Q10" s="355"/>
      <c r="R10" s="342"/>
      <c r="S10" s="345"/>
    </row>
    <row r="11" spans="1:19">
      <c r="A11" s="351"/>
      <c r="B11" s="375"/>
      <c r="C11" s="339"/>
      <c r="D11" s="355"/>
      <c r="E11" s="132" t="s">
        <v>108</v>
      </c>
      <c r="F11" s="355"/>
      <c r="G11" s="339"/>
      <c r="H11" s="128"/>
      <c r="I11" s="128"/>
      <c r="J11" s="351"/>
      <c r="K11" s="342"/>
      <c r="L11" s="342"/>
      <c r="M11" s="367"/>
      <c r="N11" s="339"/>
      <c r="O11" s="353"/>
      <c r="P11" s="353"/>
      <c r="Q11" s="355"/>
      <c r="R11" s="342"/>
      <c r="S11" s="345"/>
    </row>
    <row r="12" spans="1:19">
      <c r="A12" s="351"/>
      <c r="B12" s="375"/>
      <c r="C12" s="339"/>
      <c r="D12" s="355"/>
      <c r="E12" s="132" t="s">
        <v>109</v>
      </c>
      <c r="F12" s="355"/>
      <c r="G12" s="339"/>
      <c r="H12" s="128"/>
      <c r="I12" s="128"/>
      <c r="J12" s="351"/>
      <c r="K12" s="342"/>
      <c r="L12" s="342"/>
      <c r="M12" s="367"/>
      <c r="N12" s="339"/>
      <c r="O12" s="353"/>
      <c r="P12" s="353"/>
      <c r="Q12" s="355"/>
      <c r="R12" s="342"/>
      <c r="S12" s="345"/>
    </row>
    <row r="13" spans="1:19">
      <c r="A13" s="351"/>
      <c r="B13" s="375"/>
      <c r="C13" s="339"/>
      <c r="D13" s="355"/>
      <c r="E13" s="132" t="s">
        <v>110</v>
      </c>
      <c r="F13" s="355"/>
      <c r="G13" s="339"/>
      <c r="H13" s="128"/>
      <c r="I13" s="128"/>
      <c r="J13" s="351"/>
      <c r="K13" s="342"/>
      <c r="L13" s="342"/>
      <c r="M13" s="367"/>
      <c r="N13" s="339"/>
      <c r="O13" s="353"/>
      <c r="P13" s="353"/>
      <c r="Q13" s="355"/>
      <c r="R13" s="342"/>
      <c r="S13" s="345"/>
    </row>
    <row r="14" spans="1:19">
      <c r="A14" s="351"/>
      <c r="B14" s="376"/>
      <c r="C14" s="340"/>
      <c r="D14" s="337"/>
      <c r="E14" s="132" t="s">
        <v>111</v>
      </c>
      <c r="F14" s="337"/>
      <c r="G14" s="340"/>
      <c r="H14" s="128"/>
      <c r="I14" s="128"/>
      <c r="J14" s="352"/>
      <c r="K14" s="343"/>
      <c r="L14" s="343"/>
      <c r="M14" s="368"/>
      <c r="N14" s="340"/>
      <c r="O14" s="354"/>
      <c r="P14" s="354"/>
      <c r="Q14" s="337"/>
      <c r="R14" s="343"/>
      <c r="S14" s="346"/>
    </row>
    <row r="15" spans="1:19" ht="16.5" customHeight="1">
      <c r="A15" s="351"/>
      <c r="B15" s="377" t="s">
        <v>103</v>
      </c>
      <c r="C15" s="338">
        <v>61280000</v>
      </c>
      <c r="D15" s="336" t="s">
        <v>105</v>
      </c>
      <c r="E15" s="132" t="s">
        <v>115</v>
      </c>
      <c r="F15" s="336" t="s">
        <v>148</v>
      </c>
      <c r="G15" s="338">
        <v>54100000</v>
      </c>
      <c r="H15" s="132"/>
      <c r="I15" s="132"/>
      <c r="J15" s="359" t="s">
        <v>117</v>
      </c>
      <c r="K15" s="341">
        <v>43332</v>
      </c>
      <c r="L15" s="341">
        <v>43332</v>
      </c>
      <c r="M15" s="341">
        <v>43361</v>
      </c>
      <c r="N15" s="338">
        <v>54100000</v>
      </c>
      <c r="O15" s="350">
        <v>0.88</v>
      </c>
      <c r="P15" s="350">
        <v>1</v>
      </c>
      <c r="Q15" s="336" t="s">
        <v>119</v>
      </c>
      <c r="R15" s="341">
        <v>43363</v>
      </c>
      <c r="S15" s="359"/>
    </row>
    <row r="16" spans="1:19" ht="19.5" customHeight="1">
      <c r="A16" s="351"/>
      <c r="B16" s="378"/>
      <c r="C16" s="340"/>
      <c r="D16" s="337"/>
      <c r="E16" s="132" t="s">
        <v>118</v>
      </c>
      <c r="F16" s="337"/>
      <c r="G16" s="340"/>
      <c r="H16" s="132"/>
      <c r="I16" s="132"/>
      <c r="J16" s="352"/>
      <c r="K16" s="343"/>
      <c r="L16" s="343"/>
      <c r="M16" s="343"/>
      <c r="N16" s="340"/>
      <c r="O16" s="352"/>
      <c r="P16" s="352"/>
      <c r="Q16" s="337"/>
      <c r="R16" s="343"/>
      <c r="S16" s="352"/>
    </row>
    <row r="17" spans="1:19">
      <c r="A17" s="351"/>
      <c r="B17" s="377" t="s">
        <v>103</v>
      </c>
      <c r="C17" s="338">
        <v>60000000</v>
      </c>
      <c r="D17" s="336" t="s">
        <v>105</v>
      </c>
      <c r="E17" s="132" t="s">
        <v>120</v>
      </c>
      <c r="F17" s="336" t="s">
        <v>145</v>
      </c>
      <c r="G17" s="338">
        <v>54540000</v>
      </c>
      <c r="H17" s="128"/>
      <c r="I17" s="128"/>
      <c r="J17" s="360" t="s">
        <v>122</v>
      </c>
      <c r="K17" s="341">
        <v>43332</v>
      </c>
      <c r="L17" s="341">
        <v>43332</v>
      </c>
      <c r="M17" s="341">
        <v>43361</v>
      </c>
      <c r="N17" s="338">
        <v>54540000</v>
      </c>
      <c r="O17" s="350">
        <v>0.91</v>
      </c>
      <c r="P17" s="350">
        <v>1</v>
      </c>
      <c r="Q17" s="336" t="s">
        <v>123</v>
      </c>
      <c r="R17" s="360">
        <v>43355</v>
      </c>
      <c r="S17" s="344"/>
    </row>
    <row r="18" spans="1:19">
      <c r="A18" s="351"/>
      <c r="B18" s="378"/>
      <c r="C18" s="340"/>
      <c r="D18" s="337"/>
      <c r="E18" s="132" t="s">
        <v>121</v>
      </c>
      <c r="F18" s="337"/>
      <c r="G18" s="340"/>
      <c r="H18" s="128"/>
      <c r="I18" s="128"/>
      <c r="J18" s="361"/>
      <c r="K18" s="343"/>
      <c r="L18" s="343"/>
      <c r="M18" s="343"/>
      <c r="N18" s="340"/>
      <c r="O18" s="352"/>
      <c r="P18" s="354"/>
      <c r="Q18" s="337"/>
      <c r="R18" s="361"/>
      <c r="S18" s="346"/>
    </row>
    <row r="19" spans="1:19" ht="20.25" customHeight="1">
      <c r="A19" s="351"/>
      <c r="B19" s="356" t="s">
        <v>103</v>
      </c>
      <c r="C19" s="362">
        <v>33000000</v>
      </c>
      <c r="D19" s="364" t="s">
        <v>105</v>
      </c>
      <c r="E19" s="132" t="s">
        <v>124</v>
      </c>
      <c r="F19" s="336" t="s">
        <v>147</v>
      </c>
      <c r="G19" s="338">
        <v>29800000</v>
      </c>
      <c r="H19" s="128"/>
      <c r="I19" s="128"/>
      <c r="J19" s="359" t="s">
        <v>126</v>
      </c>
      <c r="K19" s="341">
        <v>43444</v>
      </c>
      <c r="L19" s="360">
        <v>43444</v>
      </c>
      <c r="M19" s="341">
        <v>43448</v>
      </c>
      <c r="N19" s="338">
        <v>29800000</v>
      </c>
      <c r="O19" s="350">
        <v>0.9</v>
      </c>
      <c r="P19" s="350">
        <v>1</v>
      </c>
      <c r="Q19" s="336" t="s">
        <v>127</v>
      </c>
      <c r="R19" s="341">
        <v>43448</v>
      </c>
      <c r="S19" s="344"/>
    </row>
    <row r="20" spans="1:19">
      <c r="A20" s="351"/>
      <c r="B20" s="358"/>
      <c r="C20" s="363"/>
      <c r="D20" s="365"/>
      <c r="E20" s="132" t="s">
        <v>125</v>
      </c>
      <c r="F20" s="337"/>
      <c r="G20" s="340"/>
      <c r="H20" s="128"/>
      <c r="I20" s="128"/>
      <c r="J20" s="352"/>
      <c r="K20" s="343"/>
      <c r="L20" s="361"/>
      <c r="M20" s="343"/>
      <c r="N20" s="340"/>
      <c r="O20" s="352"/>
      <c r="P20" s="354"/>
      <c r="Q20" s="337"/>
      <c r="R20" s="343"/>
      <c r="S20" s="346"/>
    </row>
    <row r="21" spans="1:19" ht="15" customHeight="1">
      <c r="A21" s="351"/>
      <c r="B21" s="356" t="s">
        <v>103</v>
      </c>
      <c r="C21" s="338">
        <v>19630000</v>
      </c>
      <c r="D21" s="336" t="s">
        <v>105</v>
      </c>
      <c r="E21" s="132" t="s">
        <v>128</v>
      </c>
      <c r="F21" s="336" t="s">
        <v>146</v>
      </c>
      <c r="G21" s="338">
        <v>18860000</v>
      </c>
      <c r="H21" s="128"/>
      <c r="I21" s="128"/>
      <c r="J21" s="359" t="s">
        <v>133</v>
      </c>
      <c r="K21" s="341">
        <v>43441</v>
      </c>
      <c r="L21" s="341">
        <v>43437</v>
      </c>
      <c r="M21" s="341">
        <v>43441</v>
      </c>
      <c r="N21" s="338">
        <v>18860000</v>
      </c>
      <c r="O21" s="350">
        <v>0.96</v>
      </c>
      <c r="P21" s="350">
        <v>1</v>
      </c>
      <c r="Q21" s="336" t="s">
        <v>134</v>
      </c>
      <c r="R21" s="341">
        <v>43441</v>
      </c>
      <c r="S21" s="344"/>
    </row>
    <row r="22" spans="1:19">
      <c r="A22" s="351"/>
      <c r="B22" s="357"/>
      <c r="C22" s="339"/>
      <c r="D22" s="355"/>
      <c r="E22" s="132" t="s">
        <v>129</v>
      </c>
      <c r="F22" s="355"/>
      <c r="G22" s="339"/>
      <c r="H22" s="128"/>
      <c r="I22" s="128"/>
      <c r="J22" s="351"/>
      <c r="K22" s="342"/>
      <c r="L22" s="342"/>
      <c r="M22" s="342"/>
      <c r="N22" s="339"/>
      <c r="O22" s="351"/>
      <c r="P22" s="353"/>
      <c r="Q22" s="355"/>
      <c r="R22" s="342"/>
      <c r="S22" s="345"/>
    </row>
    <row r="23" spans="1:19">
      <c r="A23" s="351"/>
      <c r="B23" s="357"/>
      <c r="C23" s="339"/>
      <c r="D23" s="355"/>
      <c r="E23" s="132" t="s">
        <v>130</v>
      </c>
      <c r="F23" s="355"/>
      <c r="G23" s="339"/>
      <c r="H23" s="128"/>
      <c r="I23" s="128"/>
      <c r="J23" s="351"/>
      <c r="K23" s="342"/>
      <c r="L23" s="342"/>
      <c r="M23" s="342"/>
      <c r="N23" s="339"/>
      <c r="O23" s="351"/>
      <c r="P23" s="353"/>
      <c r="Q23" s="355"/>
      <c r="R23" s="342"/>
      <c r="S23" s="345"/>
    </row>
    <row r="24" spans="1:19">
      <c r="A24" s="352"/>
      <c r="B24" s="358"/>
      <c r="C24" s="340"/>
      <c r="D24" s="337"/>
      <c r="E24" s="132" t="s">
        <v>131</v>
      </c>
      <c r="F24" s="337"/>
      <c r="G24" s="340"/>
      <c r="H24" s="128"/>
      <c r="I24" s="128"/>
      <c r="J24" s="352"/>
      <c r="K24" s="343"/>
      <c r="L24" s="343"/>
      <c r="M24" s="343"/>
      <c r="N24" s="340"/>
      <c r="O24" s="352"/>
      <c r="P24" s="354"/>
      <c r="Q24" s="337"/>
      <c r="R24" s="343"/>
      <c r="S24" s="346"/>
    </row>
    <row r="25" spans="1:19">
      <c r="A25" s="129">
        <v>3</v>
      </c>
      <c r="B25" s="130" t="s">
        <v>135</v>
      </c>
      <c r="C25" s="131"/>
      <c r="D25" s="131"/>
      <c r="E25" s="139"/>
      <c r="F25" s="131"/>
      <c r="G25" s="139"/>
      <c r="H25" s="131"/>
      <c r="I25" s="131"/>
      <c r="J25" s="139"/>
      <c r="K25" s="139"/>
      <c r="L25" s="131"/>
      <c r="M25" s="131"/>
      <c r="N25" s="131"/>
      <c r="O25" s="131"/>
      <c r="P25" s="131"/>
      <c r="Q25" s="139"/>
      <c r="R25" s="131"/>
      <c r="S25" s="131"/>
    </row>
    <row r="26" spans="1:19">
      <c r="A26" s="136">
        <v>4</v>
      </c>
      <c r="B26" s="137" t="s">
        <v>136</v>
      </c>
      <c r="C26" s="131"/>
      <c r="D26" s="131"/>
      <c r="E26" s="139"/>
      <c r="F26" s="131"/>
      <c r="G26" s="139"/>
      <c r="H26" s="131"/>
      <c r="I26" s="131"/>
      <c r="J26" s="139"/>
      <c r="K26" s="139"/>
      <c r="L26" s="131"/>
      <c r="M26" s="131"/>
      <c r="N26" s="131"/>
      <c r="O26" s="131"/>
      <c r="P26" s="131"/>
      <c r="Q26" s="139"/>
      <c r="R26" s="131"/>
      <c r="S26" s="131"/>
    </row>
    <row r="27" spans="1:19">
      <c r="A27" s="129">
        <v>5</v>
      </c>
      <c r="B27" s="131" t="s">
        <v>137</v>
      </c>
      <c r="C27" s="131"/>
      <c r="D27" s="131"/>
      <c r="E27" s="139"/>
      <c r="F27" s="131"/>
      <c r="G27" s="139"/>
      <c r="H27" s="131"/>
      <c r="I27" s="131"/>
      <c r="J27" s="139"/>
      <c r="K27" s="139"/>
      <c r="L27" s="131"/>
      <c r="M27" s="131"/>
      <c r="N27" s="131"/>
      <c r="O27" s="131"/>
      <c r="P27" s="131"/>
      <c r="Q27" s="139"/>
      <c r="R27" s="131"/>
      <c r="S27" s="131"/>
    </row>
    <row r="29" spans="1:19">
      <c r="O29" s="347" t="s">
        <v>138</v>
      </c>
      <c r="P29" s="347"/>
      <c r="Q29" s="347"/>
    </row>
    <row r="30" spans="1:19">
      <c r="O30" s="348" t="s">
        <v>139</v>
      </c>
      <c r="P30" s="348"/>
      <c r="Q30" s="348"/>
    </row>
    <row r="31" spans="1:19">
      <c r="O31" s="138"/>
    </row>
    <row r="32" spans="1:19">
      <c r="E32" s="142"/>
      <c r="O32" s="138"/>
    </row>
    <row r="33" spans="5:17">
      <c r="E33" s="145"/>
    </row>
    <row r="35" spans="5:17">
      <c r="H35" s="138"/>
      <c r="O35" s="349" t="s">
        <v>83</v>
      </c>
      <c r="P35" s="347"/>
      <c r="Q35" s="347"/>
    </row>
    <row r="36" spans="5:17">
      <c r="H36" s="138"/>
      <c r="J36" s="142"/>
      <c r="L36" s="138"/>
      <c r="O36" s="347" t="s">
        <v>140</v>
      </c>
      <c r="P36" s="347"/>
      <c r="Q36" s="347"/>
    </row>
    <row r="37" spans="5:17">
      <c r="J37" s="142"/>
      <c r="L37" s="138"/>
    </row>
    <row r="38" spans="5:17">
      <c r="J38" s="142"/>
      <c r="L38" s="138"/>
    </row>
    <row r="39" spans="5:17">
      <c r="J39" s="142"/>
      <c r="L39" s="138"/>
    </row>
    <row r="40" spans="5:17">
      <c r="J40" s="142"/>
    </row>
  </sheetData>
  <mergeCells count="99">
    <mergeCell ref="A1:S1"/>
    <mergeCell ref="A2:S2"/>
    <mergeCell ref="A3:S3"/>
    <mergeCell ref="A5:A6"/>
    <mergeCell ref="B5:B6"/>
    <mergeCell ref="C5:C6"/>
    <mergeCell ref="D5:D6"/>
    <mergeCell ref="E5:E6"/>
    <mergeCell ref="F5:F6"/>
    <mergeCell ref="G5:G6"/>
    <mergeCell ref="Q5:R5"/>
    <mergeCell ref="S5:S6"/>
    <mergeCell ref="H5:H6"/>
    <mergeCell ref="I5:I6"/>
    <mergeCell ref="J5:K6"/>
    <mergeCell ref="L5:M5"/>
    <mergeCell ref="J7:K7"/>
    <mergeCell ref="A9:A24"/>
    <mergeCell ref="B9:B14"/>
    <mergeCell ref="C9:C14"/>
    <mergeCell ref="D9:D14"/>
    <mergeCell ref="F9:F14"/>
    <mergeCell ref="J9:J14"/>
    <mergeCell ref="K9:K14"/>
    <mergeCell ref="B15:B16"/>
    <mergeCell ref="C15:C16"/>
    <mergeCell ref="D15:D16"/>
    <mergeCell ref="J15:J16"/>
    <mergeCell ref="K15:K16"/>
    <mergeCell ref="B17:B18"/>
    <mergeCell ref="C17:C18"/>
    <mergeCell ref="D17:D18"/>
    <mergeCell ref="N5:O5"/>
    <mergeCell ref="P5:P6"/>
    <mergeCell ref="S15:S16"/>
    <mergeCell ref="R9:R14"/>
    <mergeCell ref="S9:S14"/>
    <mergeCell ref="O9:O14"/>
    <mergeCell ref="P9:P14"/>
    <mergeCell ref="Q9:Q14"/>
    <mergeCell ref="O15:O16"/>
    <mergeCell ref="P15:P16"/>
    <mergeCell ref="Q15:Q16"/>
    <mergeCell ref="R15:R16"/>
    <mergeCell ref="L15:L16"/>
    <mergeCell ref="M15:M16"/>
    <mergeCell ref="L9:L14"/>
    <mergeCell ref="M9:M14"/>
    <mergeCell ref="N9:N14"/>
    <mergeCell ref="N15:N16"/>
    <mergeCell ref="P17:P18"/>
    <mergeCell ref="J17:J18"/>
    <mergeCell ref="K17:K18"/>
    <mergeCell ref="L17:L18"/>
    <mergeCell ref="M17:M18"/>
    <mergeCell ref="N17:N18"/>
    <mergeCell ref="O17:O18"/>
    <mergeCell ref="B19:B20"/>
    <mergeCell ref="C19:C20"/>
    <mergeCell ref="D19:D20"/>
    <mergeCell ref="J19:J20"/>
    <mergeCell ref="K19:K20"/>
    <mergeCell ref="Q19:Q20"/>
    <mergeCell ref="R19:R20"/>
    <mergeCell ref="S19:S20"/>
    <mergeCell ref="Q17:Q18"/>
    <mergeCell ref="R17:R18"/>
    <mergeCell ref="S17:S18"/>
    <mergeCell ref="K21:K24"/>
    <mergeCell ref="G21:G24"/>
    <mergeCell ref="N19:N20"/>
    <mergeCell ref="O19:O20"/>
    <mergeCell ref="P19:P20"/>
    <mergeCell ref="L19:L20"/>
    <mergeCell ref="M19:M20"/>
    <mergeCell ref="B21:B24"/>
    <mergeCell ref="C21:C24"/>
    <mergeCell ref="D21:D24"/>
    <mergeCell ref="F21:F24"/>
    <mergeCell ref="J21:J24"/>
    <mergeCell ref="O36:Q36"/>
    <mergeCell ref="L21:L24"/>
    <mergeCell ref="M21:M24"/>
    <mergeCell ref="N21:N24"/>
    <mergeCell ref="O21:O24"/>
    <mergeCell ref="P21:P24"/>
    <mergeCell ref="Q21:Q24"/>
    <mergeCell ref="R21:R24"/>
    <mergeCell ref="S21:S24"/>
    <mergeCell ref="O29:Q29"/>
    <mergeCell ref="O30:Q30"/>
    <mergeCell ref="O35:Q35"/>
    <mergeCell ref="F15:F16"/>
    <mergeCell ref="F17:F18"/>
    <mergeCell ref="F19:F20"/>
    <mergeCell ref="G9:G14"/>
    <mergeCell ref="G15:G16"/>
    <mergeCell ref="G17:G18"/>
    <mergeCell ref="G19:G20"/>
  </mergeCells>
  <pageMargins left="0.70866141732283472" right="0.70866141732283472" top="0.74803149606299213" bottom="0.74803149606299213" header="0.31496062992125984" footer="0.31496062992125984"/>
  <pageSetup scale="65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5" zoomScaleNormal="55" workbookViewId="0">
      <selection activeCell="J34" sqref="J34"/>
    </sheetView>
  </sheetViews>
  <sheetFormatPr defaultRowHeight="15.75"/>
  <cols>
    <col min="1" max="1" width="5.7109375" style="126" customWidth="1"/>
    <col min="2" max="2" width="37.85546875" style="126" bestFit="1" customWidth="1"/>
    <col min="3" max="3" width="14.42578125" style="126" customWidth="1"/>
    <col min="4" max="4" width="13.5703125" style="126" customWidth="1"/>
    <col min="5" max="5" width="33.85546875" style="141" customWidth="1"/>
    <col min="6" max="6" width="21.42578125" style="126" customWidth="1"/>
    <col min="7" max="7" width="15" style="141" customWidth="1"/>
    <col min="8" max="8" width="17.140625" style="126" customWidth="1"/>
    <col min="9" max="9" width="14" style="126" customWidth="1"/>
    <col min="10" max="10" width="30.85546875" style="141" bestFit="1" customWidth="1"/>
    <col min="11" max="11" width="14.42578125" style="141" customWidth="1"/>
    <col min="12" max="12" width="11" style="126" customWidth="1"/>
    <col min="13" max="13" width="10.5703125" style="126" customWidth="1"/>
    <col min="14" max="14" width="11.5703125" style="126" bestFit="1" customWidth="1"/>
    <col min="15" max="15" width="11" style="126" customWidth="1"/>
    <col min="16" max="16" width="9.140625" style="126"/>
    <col min="17" max="17" width="19.85546875" style="141" customWidth="1"/>
    <col min="18" max="18" width="9.85546875" style="126" bestFit="1" customWidth="1"/>
    <col min="19" max="19" width="6.42578125" style="126" customWidth="1"/>
    <col min="20" max="16384" width="9.140625" style="126"/>
  </cols>
  <sheetData>
    <row r="1" spans="1:19" s="125" customFormat="1">
      <c r="A1" s="379" t="s">
        <v>84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</row>
    <row r="2" spans="1:19" s="125" customFormat="1">
      <c r="A2" s="379" t="s">
        <v>85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19" s="125" customFormat="1">
      <c r="A3" s="379" t="s">
        <v>102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5" spans="1:19" ht="37.5" customHeight="1">
      <c r="A5" s="380" t="s">
        <v>86</v>
      </c>
      <c r="B5" s="380"/>
      <c r="C5" s="382" t="s">
        <v>87</v>
      </c>
      <c r="D5" s="380" t="s">
        <v>88</v>
      </c>
      <c r="E5" s="382" t="s">
        <v>89</v>
      </c>
      <c r="F5" s="382" t="s">
        <v>143</v>
      </c>
      <c r="G5" s="382" t="s">
        <v>90</v>
      </c>
      <c r="H5" s="382" t="s">
        <v>141</v>
      </c>
      <c r="I5" s="385" t="s">
        <v>142</v>
      </c>
      <c r="J5" s="387" t="s">
        <v>91</v>
      </c>
      <c r="K5" s="388"/>
      <c r="L5" s="369" t="s">
        <v>92</v>
      </c>
      <c r="M5" s="370"/>
      <c r="N5" s="369" t="s">
        <v>95</v>
      </c>
      <c r="O5" s="370"/>
      <c r="P5" s="371" t="s">
        <v>98</v>
      </c>
      <c r="Q5" s="384" t="s">
        <v>99</v>
      </c>
      <c r="R5" s="384"/>
      <c r="S5" s="384" t="s">
        <v>16</v>
      </c>
    </row>
    <row r="6" spans="1:19" ht="60.75" customHeight="1">
      <c r="A6" s="381"/>
      <c r="B6" s="381"/>
      <c r="C6" s="383"/>
      <c r="D6" s="381"/>
      <c r="E6" s="383"/>
      <c r="F6" s="383"/>
      <c r="G6" s="383"/>
      <c r="H6" s="383"/>
      <c r="I6" s="386"/>
      <c r="J6" s="389"/>
      <c r="K6" s="390"/>
      <c r="L6" s="146" t="s">
        <v>93</v>
      </c>
      <c r="M6" s="147" t="s">
        <v>94</v>
      </c>
      <c r="N6" s="147" t="s">
        <v>96</v>
      </c>
      <c r="O6" s="147" t="s">
        <v>97</v>
      </c>
      <c r="P6" s="371"/>
      <c r="Q6" s="147" t="s">
        <v>100</v>
      </c>
      <c r="R6" s="147" t="s">
        <v>101</v>
      </c>
      <c r="S6" s="384"/>
    </row>
    <row r="7" spans="1:19">
      <c r="A7" s="127">
        <v>1</v>
      </c>
      <c r="B7" s="127">
        <v>2</v>
      </c>
      <c r="C7" s="127">
        <v>3</v>
      </c>
      <c r="D7" s="127">
        <v>4</v>
      </c>
      <c r="E7" s="144">
        <v>5</v>
      </c>
      <c r="F7" s="127">
        <v>6</v>
      </c>
      <c r="G7" s="144">
        <v>7</v>
      </c>
      <c r="H7" s="127">
        <v>8</v>
      </c>
      <c r="I7" s="127">
        <v>9</v>
      </c>
      <c r="J7" s="372">
        <v>10</v>
      </c>
      <c r="K7" s="373"/>
      <c r="L7" s="127">
        <v>12</v>
      </c>
      <c r="M7" s="127">
        <v>13</v>
      </c>
      <c r="N7" s="127">
        <v>14</v>
      </c>
      <c r="O7" s="127">
        <v>15</v>
      </c>
      <c r="P7" s="127">
        <v>16</v>
      </c>
      <c r="Q7" s="144">
        <v>17</v>
      </c>
      <c r="R7" s="127">
        <v>18</v>
      </c>
      <c r="S7" s="127">
        <v>19</v>
      </c>
    </row>
    <row r="8" spans="1:19">
      <c r="A8" s="129">
        <v>1</v>
      </c>
      <c r="B8" s="130" t="s">
        <v>104</v>
      </c>
      <c r="C8" s="131"/>
      <c r="D8" s="131"/>
      <c r="E8" s="139"/>
      <c r="F8" s="131"/>
      <c r="G8" s="139"/>
      <c r="H8" s="131"/>
      <c r="I8" s="131"/>
      <c r="J8" s="139"/>
      <c r="K8" s="139"/>
      <c r="L8" s="131"/>
      <c r="M8" s="131"/>
      <c r="N8" s="131"/>
      <c r="O8" s="131"/>
      <c r="P8" s="131"/>
      <c r="Q8" s="139"/>
      <c r="R8" s="131"/>
      <c r="S8" s="131"/>
    </row>
    <row r="9" spans="1:19" ht="45" customHeight="1">
      <c r="A9" s="359">
        <v>2</v>
      </c>
      <c r="B9" s="374" t="s">
        <v>103</v>
      </c>
      <c r="C9" s="338">
        <v>29450000</v>
      </c>
      <c r="D9" s="336" t="s">
        <v>105</v>
      </c>
      <c r="E9" s="132" t="s">
        <v>106</v>
      </c>
      <c r="F9" s="336" t="s">
        <v>112</v>
      </c>
      <c r="G9" s="133">
        <v>4400000</v>
      </c>
      <c r="H9" s="128"/>
      <c r="I9" s="128"/>
      <c r="J9" s="359" t="s">
        <v>113</v>
      </c>
      <c r="K9" s="341">
        <v>43760</v>
      </c>
      <c r="L9" s="341">
        <v>43395</v>
      </c>
      <c r="M9" s="366">
        <v>43378</v>
      </c>
      <c r="N9" s="338">
        <v>27280000</v>
      </c>
      <c r="O9" s="350">
        <v>0.92</v>
      </c>
      <c r="P9" s="350">
        <v>1</v>
      </c>
      <c r="Q9" s="336" t="s">
        <v>114</v>
      </c>
      <c r="R9" s="341">
        <v>43409</v>
      </c>
      <c r="S9" s="344"/>
    </row>
    <row r="10" spans="1:19">
      <c r="A10" s="351"/>
      <c r="B10" s="375"/>
      <c r="C10" s="339"/>
      <c r="D10" s="355"/>
      <c r="E10" s="132" t="s">
        <v>107</v>
      </c>
      <c r="F10" s="355"/>
      <c r="G10" s="133">
        <v>3600000</v>
      </c>
      <c r="H10" s="128"/>
      <c r="I10" s="128"/>
      <c r="J10" s="351"/>
      <c r="K10" s="342"/>
      <c r="L10" s="342"/>
      <c r="M10" s="367"/>
      <c r="N10" s="339"/>
      <c r="O10" s="353"/>
      <c r="P10" s="353"/>
      <c r="Q10" s="355"/>
      <c r="R10" s="342"/>
      <c r="S10" s="345"/>
    </row>
    <row r="11" spans="1:19">
      <c r="A11" s="351"/>
      <c r="B11" s="375"/>
      <c r="C11" s="339"/>
      <c r="D11" s="355"/>
      <c r="E11" s="132" t="s">
        <v>108</v>
      </c>
      <c r="F11" s="355"/>
      <c r="G11" s="133">
        <v>2500000</v>
      </c>
      <c r="H11" s="128"/>
      <c r="I11" s="128"/>
      <c r="J11" s="351"/>
      <c r="K11" s="342"/>
      <c r="L11" s="342"/>
      <c r="M11" s="367"/>
      <c r="N11" s="339"/>
      <c r="O11" s="353"/>
      <c r="P11" s="353"/>
      <c r="Q11" s="355"/>
      <c r="R11" s="342"/>
      <c r="S11" s="345"/>
    </row>
    <row r="12" spans="1:19">
      <c r="A12" s="351"/>
      <c r="B12" s="375"/>
      <c r="C12" s="339"/>
      <c r="D12" s="355"/>
      <c r="E12" s="132" t="s">
        <v>109</v>
      </c>
      <c r="F12" s="355"/>
      <c r="G12" s="133">
        <v>10600000</v>
      </c>
      <c r="H12" s="128"/>
      <c r="I12" s="128"/>
      <c r="J12" s="351"/>
      <c r="K12" s="342"/>
      <c r="L12" s="342"/>
      <c r="M12" s="367"/>
      <c r="N12" s="339"/>
      <c r="O12" s="353"/>
      <c r="P12" s="353"/>
      <c r="Q12" s="355"/>
      <c r="R12" s="342"/>
      <c r="S12" s="345"/>
    </row>
    <row r="13" spans="1:19">
      <c r="A13" s="351"/>
      <c r="B13" s="375"/>
      <c r="C13" s="339"/>
      <c r="D13" s="355"/>
      <c r="E13" s="132" t="s">
        <v>110</v>
      </c>
      <c r="F13" s="355"/>
      <c r="G13" s="133">
        <v>5700000</v>
      </c>
      <c r="H13" s="128"/>
      <c r="I13" s="128"/>
      <c r="J13" s="351"/>
      <c r="K13" s="342"/>
      <c r="L13" s="342"/>
      <c r="M13" s="367"/>
      <c r="N13" s="339"/>
      <c r="O13" s="353"/>
      <c r="P13" s="353"/>
      <c r="Q13" s="355"/>
      <c r="R13" s="342"/>
      <c r="S13" s="345"/>
    </row>
    <row r="14" spans="1:19">
      <c r="A14" s="351"/>
      <c r="B14" s="376"/>
      <c r="C14" s="340"/>
      <c r="D14" s="337"/>
      <c r="E14" s="132" t="s">
        <v>111</v>
      </c>
      <c r="F14" s="337"/>
      <c r="G14" s="133">
        <v>480000</v>
      </c>
      <c r="H14" s="128"/>
      <c r="I14" s="128"/>
      <c r="J14" s="352"/>
      <c r="K14" s="343"/>
      <c r="L14" s="343"/>
      <c r="M14" s="368"/>
      <c r="N14" s="340"/>
      <c r="O14" s="354"/>
      <c r="P14" s="354"/>
      <c r="Q14" s="337"/>
      <c r="R14" s="343"/>
      <c r="S14" s="346"/>
    </row>
    <row r="15" spans="1:19" ht="16.5" customHeight="1">
      <c r="A15" s="351"/>
      <c r="B15" s="377" t="s">
        <v>103</v>
      </c>
      <c r="C15" s="338">
        <v>61280000</v>
      </c>
      <c r="D15" s="336" t="s">
        <v>105</v>
      </c>
      <c r="E15" s="132" t="s">
        <v>115</v>
      </c>
      <c r="F15" s="336" t="s">
        <v>116</v>
      </c>
      <c r="G15" s="133">
        <v>23100000</v>
      </c>
      <c r="H15" s="132"/>
      <c r="I15" s="132"/>
      <c r="J15" s="359" t="s">
        <v>117</v>
      </c>
      <c r="K15" s="341">
        <v>43332</v>
      </c>
      <c r="L15" s="341">
        <v>43332</v>
      </c>
      <c r="M15" s="341">
        <v>43361</v>
      </c>
      <c r="N15" s="338">
        <v>54100000</v>
      </c>
      <c r="O15" s="350">
        <v>0.88</v>
      </c>
      <c r="P15" s="350">
        <v>1</v>
      </c>
      <c r="Q15" s="336" t="s">
        <v>119</v>
      </c>
      <c r="R15" s="341">
        <v>43363</v>
      </c>
      <c r="S15" s="359"/>
    </row>
    <row r="16" spans="1:19" ht="19.5" customHeight="1">
      <c r="A16" s="351"/>
      <c r="B16" s="378"/>
      <c r="C16" s="340"/>
      <c r="D16" s="337"/>
      <c r="E16" s="132" t="s">
        <v>118</v>
      </c>
      <c r="F16" s="355"/>
      <c r="G16" s="133">
        <v>31000000</v>
      </c>
      <c r="H16" s="132"/>
      <c r="I16" s="132"/>
      <c r="J16" s="352"/>
      <c r="K16" s="343"/>
      <c r="L16" s="343"/>
      <c r="M16" s="343"/>
      <c r="N16" s="340"/>
      <c r="O16" s="352"/>
      <c r="P16" s="352"/>
      <c r="Q16" s="337"/>
      <c r="R16" s="343"/>
      <c r="S16" s="352"/>
    </row>
    <row r="17" spans="1:19">
      <c r="A17" s="351"/>
      <c r="B17" s="377" t="s">
        <v>103</v>
      </c>
      <c r="C17" s="338">
        <v>60000000</v>
      </c>
      <c r="D17" s="336" t="s">
        <v>105</v>
      </c>
      <c r="E17" s="132" t="s">
        <v>120</v>
      </c>
      <c r="F17" s="355"/>
      <c r="G17" s="133">
        <v>26624000</v>
      </c>
      <c r="H17" s="128"/>
      <c r="I17" s="128"/>
      <c r="J17" s="140" t="s">
        <v>122</v>
      </c>
      <c r="K17" s="143">
        <v>43332</v>
      </c>
      <c r="L17" s="134">
        <v>43332</v>
      </c>
      <c r="M17" s="135">
        <v>43361</v>
      </c>
      <c r="N17" s="338">
        <v>54540000</v>
      </c>
      <c r="O17" s="350">
        <v>0.91</v>
      </c>
      <c r="P17" s="350">
        <v>1</v>
      </c>
      <c r="Q17" s="336" t="s">
        <v>123</v>
      </c>
      <c r="R17" s="360">
        <v>43355</v>
      </c>
      <c r="S17" s="344"/>
    </row>
    <row r="18" spans="1:19">
      <c r="A18" s="351"/>
      <c r="B18" s="378"/>
      <c r="C18" s="340"/>
      <c r="D18" s="337"/>
      <c r="E18" s="132" t="s">
        <v>121</v>
      </c>
      <c r="F18" s="355"/>
      <c r="G18" s="133">
        <v>27916000</v>
      </c>
      <c r="H18" s="128"/>
      <c r="I18" s="128"/>
      <c r="J18" s="140" t="s">
        <v>122</v>
      </c>
      <c r="K18" s="143">
        <v>43332</v>
      </c>
      <c r="L18" s="134">
        <v>43332</v>
      </c>
      <c r="M18" s="135">
        <v>43361</v>
      </c>
      <c r="N18" s="340"/>
      <c r="O18" s="352"/>
      <c r="P18" s="354"/>
      <c r="Q18" s="337"/>
      <c r="R18" s="361"/>
      <c r="S18" s="346"/>
    </row>
    <row r="19" spans="1:19" ht="30" customHeight="1">
      <c r="A19" s="351"/>
      <c r="B19" s="356" t="s">
        <v>103</v>
      </c>
      <c r="C19" s="362">
        <v>33000000</v>
      </c>
      <c r="D19" s="364" t="s">
        <v>105</v>
      </c>
      <c r="E19" s="132" t="s">
        <v>124</v>
      </c>
      <c r="F19" s="355"/>
      <c r="G19" s="133">
        <v>24400000</v>
      </c>
      <c r="H19" s="128"/>
      <c r="I19" s="128"/>
      <c r="J19" s="359" t="s">
        <v>126</v>
      </c>
      <c r="K19" s="341">
        <v>43444</v>
      </c>
      <c r="L19" s="360">
        <v>43444</v>
      </c>
      <c r="M19" s="341">
        <v>43448</v>
      </c>
      <c r="N19" s="338">
        <v>29800000</v>
      </c>
      <c r="O19" s="350">
        <v>0.9</v>
      </c>
      <c r="P19" s="350">
        <v>1</v>
      </c>
      <c r="Q19" s="336" t="s">
        <v>127</v>
      </c>
      <c r="R19" s="341">
        <v>43448</v>
      </c>
      <c r="S19" s="344"/>
    </row>
    <row r="20" spans="1:19">
      <c r="A20" s="351"/>
      <c r="B20" s="358"/>
      <c r="C20" s="363"/>
      <c r="D20" s="365"/>
      <c r="E20" s="132" t="s">
        <v>125</v>
      </c>
      <c r="F20" s="337"/>
      <c r="G20" s="148">
        <v>5400000</v>
      </c>
      <c r="H20" s="128"/>
      <c r="I20" s="128"/>
      <c r="J20" s="352"/>
      <c r="K20" s="343"/>
      <c r="L20" s="361"/>
      <c r="M20" s="343"/>
      <c r="N20" s="340"/>
      <c r="O20" s="352"/>
      <c r="P20" s="354"/>
      <c r="Q20" s="337"/>
      <c r="R20" s="343"/>
      <c r="S20" s="346"/>
    </row>
    <row r="21" spans="1:19" ht="30" customHeight="1">
      <c r="A21" s="351"/>
      <c r="B21" s="356" t="s">
        <v>103</v>
      </c>
      <c r="C21" s="338">
        <v>19630000</v>
      </c>
      <c r="D21" s="336" t="s">
        <v>105</v>
      </c>
      <c r="E21" s="132" t="s">
        <v>128</v>
      </c>
      <c r="F21" s="359" t="s">
        <v>132</v>
      </c>
      <c r="G21" s="133">
        <v>9800000</v>
      </c>
      <c r="H21" s="128"/>
      <c r="I21" s="128"/>
      <c r="J21" s="359" t="s">
        <v>133</v>
      </c>
      <c r="K21" s="341">
        <v>43441</v>
      </c>
      <c r="L21" s="341">
        <v>43437</v>
      </c>
      <c r="M21" s="341">
        <v>43441</v>
      </c>
      <c r="N21" s="338">
        <v>18860000</v>
      </c>
      <c r="O21" s="350">
        <v>0.96</v>
      </c>
      <c r="P21" s="350">
        <v>1</v>
      </c>
      <c r="Q21" s="336" t="s">
        <v>134</v>
      </c>
      <c r="R21" s="341">
        <v>43441</v>
      </c>
      <c r="S21" s="344"/>
    </row>
    <row r="22" spans="1:19">
      <c r="A22" s="351"/>
      <c r="B22" s="357"/>
      <c r="C22" s="339"/>
      <c r="D22" s="355"/>
      <c r="E22" s="132" t="s">
        <v>129</v>
      </c>
      <c r="F22" s="351"/>
      <c r="G22" s="133">
        <v>3300000</v>
      </c>
      <c r="H22" s="128"/>
      <c r="I22" s="128"/>
      <c r="J22" s="351"/>
      <c r="K22" s="342"/>
      <c r="L22" s="342"/>
      <c r="M22" s="342"/>
      <c r="N22" s="339"/>
      <c r="O22" s="351"/>
      <c r="P22" s="353"/>
      <c r="Q22" s="355"/>
      <c r="R22" s="342"/>
      <c r="S22" s="345"/>
    </row>
    <row r="23" spans="1:19">
      <c r="A23" s="351"/>
      <c r="B23" s="357"/>
      <c r="C23" s="339"/>
      <c r="D23" s="355"/>
      <c r="E23" s="132" t="s">
        <v>130</v>
      </c>
      <c r="F23" s="351"/>
      <c r="G23" s="133">
        <v>2410000</v>
      </c>
      <c r="H23" s="128"/>
      <c r="I23" s="128"/>
      <c r="J23" s="351"/>
      <c r="K23" s="342"/>
      <c r="L23" s="342"/>
      <c r="M23" s="342"/>
      <c r="N23" s="339"/>
      <c r="O23" s="351"/>
      <c r="P23" s="353"/>
      <c r="Q23" s="355"/>
      <c r="R23" s="342"/>
      <c r="S23" s="345"/>
    </row>
    <row r="24" spans="1:19">
      <c r="A24" s="352"/>
      <c r="B24" s="358"/>
      <c r="C24" s="340"/>
      <c r="D24" s="337"/>
      <c r="E24" s="132" t="s">
        <v>131</v>
      </c>
      <c r="F24" s="352"/>
      <c r="G24" s="133">
        <v>3350000</v>
      </c>
      <c r="H24" s="128"/>
      <c r="I24" s="128"/>
      <c r="J24" s="352"/>
      <c r="K24" s="343"/>
      <c r="L24" s="343"/>
      <c r="M24" s="343"/>
      <c r="N24" s="340"/>
      <c r="O24" s="352"/>
      <c r="P24" s="354"/>
      <c r="Q24" s="337"/>
      <c r="R24" s="343"/>
      <c r="S24" s="346"/>
    </row>
    <row r="25" spans="1:19">
      <c r="A25" s="129">
        <v>3</v>
      </c>
      <c r="B25" s="130" t="s">
        <v>135</v>
      </c>
      <c r="C25" s="131"/>
      <c r="D25" s="131"/>
      <c r="E25" s="139"/>
      <c r="F25" s="131"/>
      <c r="G25" s="139"/>
      <c r="H25" s="131"/>
      <c r="I25" s="131"/>
      <c r="J25" s="139"/>
      <c r="K25" s="139"/>
      <c r="L25" s="131"/>
      <c r="M25" s="131"/>
      <c r="N25" s="131"/>
      <c r="O25" s="131"/>
      <c r="P25" s="131"/>
      <c r="Q25" s="139"/>
      <c r="R25" s="131"/>
      <c r="S25" s="131"/>
    </row>
    <row r="26" spans="1:19">
      <c r="A26" s="136">
        <v>4</v>
      </c>
      <c r="B26" s="137" t="s">
        <v>136</v>
      </c>
      <c r="C26" s="131"/>
      <c r="D26" s="131"/>
      <c r="E26" s="139"/>
      <c r="F26" s="131"/>
      <c r="G26" s="139"/>
      <c r="H26" s="131"/>
      <c r="I26" s="131"/>
      <c r="J26" s="139"/>
      <c r="K26" s="139"/>
      <c r="L26" s="131"/>
      <c r="M26" s="131"/>
      <c r="N26" s="131"/>
      <c r="O26" s="131"/>
      <c r="P26" s="131"/>
      <c r="Q26" s="139"/>
      <c r="R26" s="131"/>
      <c r="S26" s="131"/>
    </row>
    <row r="27" spans="1:19">
      <c r="A27" s="129">
        <v>5</v>
      </c>
      <c r="B27" s="131" t="s">
        <v>137</v>
      </c>
      <c r="C27" s="131"/>
      <c r="D27" s="131"/>
      <c r="E27" s="139"/>
      <c r="F27" s="131"/>
      <c r="G27" s="139"/>
      <c r="H27" s="131"/>
      <c r="I27" s="131"/>
      <c r="J27" s="139"/>
      <c r="K27" s="139"/>
      <c r="L27" s="131"/>
      <c r="M27" s="131"/>
      <c r="N27" s="131"/>
      <c r="O27" s="131"/>
      <c r="P27" s="131"/>
      <c r="Q27" s="139"/>
      <c r="R27" s="131"/>
      <c r="S27" s="131"/>
    </row>
    <row r="29" spans="1:19">
      <c r="O29" s="347" t="s">
        <v>138</v>
      </c>
      <c r="P29" s="347"/>
      <c r="Q29" s="347"/>
    </row>
    <row r="30" spans="1:19">
      <c r="O30" s="348" t="s">
        <v>139</v>
      </c>
      <c r="P30" s="348"/>
      <c r="Q30" s="348"/>
    </row>
    <row r="31" spans="1:19">
      <c r="O31" s="138"/>
    </row>
    <row r="32" spans="1:19">
      <c r="E32" s="142"/>
      <c r="O32" s="138"/>
    </row>
    <row r="33" spans="5:17">
      <c r="E33" s="145"/>
    </row>
    <row r="35" spans="5:17">
      <c r="H35" s="138"/>
      <c r="O35" s="349" t="s">
        <v>83</v>
      </c>
      <c r="P35" s="347"/>
      <c r="Q35" s="347"/>
    </row>
    <row r="36" spans="5:17">
      <c r="H36" s="138"/>
      <c r="J36" s="142"/>
      <c r="L36" s="138"/>
      <c r="O36" s="347" t="s">
        <v>140</v>
      </c>
      <c r="P36" s="347"/>
      <c r="Q36" s="347"/>
    </row>
    <row r="37" spans="5:17">
      <c r="J37" s="142"/>
      <c r="L37" s="138"/>
    </row>
    <row r="38" spans="5:17">
      <c r="J38" s="142"/>
      <c r="L38" s="138"/>
    </row>
    <row r="39" spans="5:17">
      <c r="J39" s="142"/>
      <c r="L39" s="138"/>
    </row>
    <row r="40" spans="5:17">
      <c r="J40" s="142"/>
    </row>
  </sheetData>
  <mergeCells count="88">
    <mergeCell ref="S5:S6"/>
    <mergeCell ref="A5:A6"/>
    <mergeCell ref="B5:B6"/>
    <mergeCell ref="C5:C6"/>
    <mergeCell ref="D5:D6"/>
    <mergeCell ref="E5:E6"/>
    <mergeCell ref="A1:S1"/>
    <mergeCell ref="A2:S2"/>
    <mergeCell ref="A3:S3"/>
    <mergeCell ref="B9:B14"/>
    <mergeCell ref="C9:C14"/>
    <mergeCell ref="D9:D14"/>
    <mergeCell ref="J7:K7"/>
    <mergeCell ref="F5:F6"/>
    <mergeCell ref="G5:G6"/>
    <mergeCell ref="H5:H6"/>
    <mergeCell ref="I5:I6"/>
    <mergeCell ref="J5:K6"/>
    <mergeCell ref="L5:M5"/>
    <mergeCell ref="N5:O5"/>
    <mergeCell ref="Q5:R5"/>
    <mergeCell ref="P5:P6"/>
    <mergeCell ref="D15:D16"/>
    <mergeCell ref="J15:J16"/>
    <mergeCell ref="K15:K16"/>
    <mergeCell ref="Q9:Q14"/>
    <mergeCell ref="R9:R14"/>
    <mergeCell ref="M9:M14"/>
    <mergeCell ref="L9:L14"/>
    <mergeCell ref="O9:O14"/>
    <mergeCell ref="N9:N14"/>
    <mergeCell ref="J9:J14"/>
    <mergeCell ref="K9:K14"/>
    <mergeCell ref="F9:F14"/>
    <mergeCell ref="S9:S14"/>
    <mergeCell ref="S15:S16"/>
    <mergeCell ref="N17:N18"/>
    <mergeCell ref="O17:O18"/>
    <mergeCell ref="P17:P18"/>
    <mergeCell ref="Q17:Q18"/>
    <mergeCell ref="N15:N16"/>
    <mergeCell ref="P9:P14"/>
    <mergeCell ref="P15:P16"/>
    <mergeCell ref="O15:O16"/>
    <mergeCell ref="A9:A24"/>
    <mergeCell ref="K21:K24"/>
    <mergeCell ref="R17:R18"/>
    <mergeCell ref="C17:C18"/>
    <mergeCell ref="B17:B18"/>
    <mergeCell ref="D17:D18"/>
    <mergeCell ref="N19:N20"/>
    <mergeCell ref="O19:O20"/>
    <mergeCell ref="P19:P20"/>
    <mergeCell ref="Q19:Q20"/>
    <mergeCell ref="Q15:Q16"/>
    <mergeCell ref="R15:R16"/>
    <mergeCell ref="L15:L16"/>
    <mergeCell ref="M15:M16"/>
    <mergeCell ref="B15:B16"/>
    <mergeCell ref="C15:C16"/>
    <mergeCell ref="B21:B24"/>
    <mergeCell ref="C21:C24"/>
    <mergeCell ref="D21:D24"/>
    <mergeCell ref="J21:J24"/>
    <mergeCell ref="R19:R20"/>
    <mergeCell ref="B19:B20"/>
    <mergeCell ref="C19:C20"/>
    <mergeCell ref="D19:D20"/>
    <mergeCell ref="L19:L20"/>
    <mergeCell ref="M19:M20"/>
    <mergeCell ref="F15:F20"/>
    <mergeCell ref="F21:F24"/>
    <mergeCell ref="J19:J20"/>
    <mergeCell ref="K19:K20"/>
    <mergeCell ref="L21:L24"/>
    <mergeCell ref="M21:M24"/>
    <mergeCell ref="N21:N24"/>
    <mergeCell ref="O21:O24"/>
    <mergeCell ref="P21:P24"/>
    <mergeCell ref="O35:Q35"/>
    <mergeCell ref="O36:Q36"/>
    <mergeCell ref="O30:Q30"/>
    <mergeCell ref="R21:R24"/>
    <mergeCell ref="S17:S18"/>
    <mergeCell ref="S19:S20"/>
    <mergeCell ref="S21:S24"/>
    <mergeCell ref="O29:Q29"/>
    <mergeCell ref="Q21:Q24"/>
  </mergeCells>
  <pageMargins left="0.70866141732283472" right="0.70866141732283472" top="0.74803149606299213" bottom="0.74803149606299213" header="0.31496062992125984" footer="0.31496062992125984"/>
  <pageSetup scale="65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KIB A</vt:lpstr>
      <vt:lpstr>KIB B</vt:lpstr>
      <vt:lpstr>KIB C</vt:lpstr>
      <vt:lpstr>KIB D</vt:lpstr>
      <vt:lpstr>KIB E</vt:lpstr>
      <vt:lpstr>KIB F</vt:lpstr>
      <vt:lpstr>Sheet1 (2)</vt:lpstr>
      <vt:lpstr>Sheet1</vt:lpstr>
      <vt:lpstr>'KIB A'!Print_Area</vt:lpstr>
      <vt:lpstr>'KIB B'!Print_Area</vt:lpstr>
      <vt:lpstr>'KIB C'!Print_Area</vt:lpstr>
      <vt:lpstr>'KIB D'!Print_Area</vt:lpstr>
      <vt:lpstr>'KIB E'!Print_Area</vt:lpstr>
      <vt:lpstr>'KIB F'!Print_Area</vt:lpstr>
      <vt:lpstr>'KIB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</dc:creator>
  <cp:lastModifiedBy>Lenovo Asep</cp:lastModifiedBy>
  <cp:lastPrinted>2020-01-24T07:11:02Z</cp:lastPrinted>
  <dcterms:created xsi:type="dcterms:W3CDTF">2012-02-16T08:10:26Z</dcterms:created>
  <dcterms:modified xsi:type="dcterms:W3CDTF">2020-01-31T02:06:04Z</dcterms:modified>
</cp:coreProperties>
</file>