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1" l="1"/>
  <c r="Y12" i="1"/>
  <c r="Y10" i="1"/>
  <c r="Y11" i="1"/>
  <c r="Y9" i="1"/>
  <c r="Y8" i="1" l="1"/>
</calcChain>
</file>

<file path=xl/sharedStrings.xml><?xml version="1.0" encoding="utf-8"?>
<sst xmlns="http://schemas.openxmlformats.org/spreadsheetml/2006/main" count="144" uniqueCount="96">
  <si>
    <t>DAFTAR PENGADAAN BMD</t>
  </si>
  <si>
    <t>TAHUN ANGGARAN 2017</t>
  </si>
  <si>
    <t>NO</t>
  </si>
  <si>
    <t>PROGRAM</t>
  </si>
  <si>
    <t>KEGIATAN</t>
  </si>
  <si>
    <t>PEKERJAAN</t>
  </si>
  <si>
    <t>NO KONTRAK</t>
  </si>
  <si>
    <t>TGL KONTRAK</t>
  </si>
  <si>
    <t>NAMA PENYEDIA BARANG</t>
  </si>
  <si>
    <t>NAMA DIREKTUR</t>
  </si>
  <si>
    <t>NAMA PENERIMA BARANG</t>
  </si>
  <si>
    <t>BERITA ACARA SERAH TERIMA (BAST)</t>
  </si>
  <si>
    <t>SP2D</t>
  </si>
  <si>
    <t>NAMA BARANG</t>
  </si>
  <si>
    <t>SPESIFIKASI (LENGKAP)</t>
  </si>
  <si>
    <t>NOMOR</t>
  </si>
  <si>
    <t>JUMLAH BARANG</t>
  </si>
  <si>
    <t>HARGA SATUAN</t>
  </si>
  <si>
    <t>Total</t>
  </si>
  <si>
    <t>ATRIBUSI (DARI BELANJA MODAL)
*) rumus rata/rata tertimbang</t>
  </si>
  <si>
    <t>ATRIBUSI (DARI LUAR BELANJA MODAL)
*) rumus rata/rata tertimbang</t>
  </si>
  <si>
    <t>TOTAL NILAI ATRIBUSI</t>
  </si>
  <si>
    <t>NILAI ATRIBUSI SATUAN BARANG</t>
  </si>
  <si>
    <t>NILAI SATUAN ASET BMD SETELAH ATRIBUSI</t>
  </si>
  <si>
    <t>TOTAL NILAI BMD</t>
  </si>
  <si>
    <t>MASUK NERACA</t>
  </si>
  <si>
    <t>TIDAK MASUK NERACA</t>
  </si>
  <si>
    <t>KET
(KIB A, B, C, D, E, F, ATB, dll)</t>
  </si>
  <si>
    <t>Nama Pemegang BMD</t>
  </si>
  <si>
    <t>NAMA</t>
  </si>
  <si>
    <t>JABATAN</t>
  </si>
  <si>
    <t>NIP</t>
  </si>
  <si>
    <t>TANGGAL</t>
  </si>
  <si>
    <t>RANGKA</t>
  </si>
  <si>
    <t>MESIN</t>
  </si>
  <si>
    <t>BPKB</t>
  </si>
  <si>
    <t>NO. POLISI</t>
  </si>
  <si>
    <t>HONOR PPK</t>
  </si>
  <si>
    <t>HONOR BPJ</t>
  </si>
  <si>
    <t>HONOR PPHP</t>
  </si>
  <si>
    <t>ONGKOS KIRIM</t>
  </si>
  <si>
    <t>LAIN-LAIN</t>
  </si>
  <si>
    <t>KONSULTAN PERENCANAAN</t>
  </si>
  <si>
    <t>KONSULTAN PENGAWASAN</t>
  </si>
  <si>
    <t>TOTAL</t>
  </si>
  <si>
    <t>DI ATAS NILAI KAPITALISASI</t>
  </si>
  <si>
    <t>EktraKomtabel</t>
  </si>
  <si>
    <t>Nama</t>
  </si>
  <si>
    <t>BIDANG/RUANG</t>
  </si>
  <si>
    <t>25 
(23 x 24)</t>
  </si>
  <si>
    <t>33 
(=sum(Z4:AF4))</t>
  </si>
  <si>
    <t>40 
(sum(AH5:AM5))</t>
  </si>
  <si>
    <t>41
(33 + 40)</t>
  </si>
  <si>
    <t>42
(41 / 23)</t>
  </si>
  <si>
    <t>43
(42 + 24)</t>
  </si>
  <si>
    <t>44
(43 x 23)</t>
  </si>
  <si>
    <t>NAMA OPD: DINAS TENAGA KERJA DAN TRANSMIGRASI KOTA SERANG</t>
  </si>
  <si>
    <t>Belanja Modal Pengadaan PC Dekstop</t>
  </si>
  <si>
    <t>027/03.15-SPK/DTKT/2017</t>
  </si>
  <si>
    <t>CV. TUJUH WARNA</t>
  </si>
  <si>
    <t>CECEP HAERUNASYIRIN</t>
  </si>
  <si>
    <t>Pejabat Pengadaan</t>
  </si>
  <si>
    <t>000028/SPM-LS/01.13/DTKT/III/2017</t>
  </si>
  <si>
    <t>PC DEKSTOP DELL</t>
  </si>
  <si>
    <t>PC DEKSTOP merk DELL, Touchscreen</t>
  </si>
  <si>
    <t>BANATI NURUSHIAM JA, SE</t>
  </si>
  <si>
    <t>Pengurus Barang</t>
  </si>
  <si>
    <t>19850612 200902 2 005</t>
  </si>
  <si>
    <t>pembelian alat personal komputer PC Dekstop DELL</t>
  </si>
  <si>
    <t>Belanja Modal Pengadaan Kursi lipat</t>
  </si>
  <si>
    <t>pembelian alat Kantor KURSI LIPAT</t>
  </si>
  <si>
    <t>027/04.15-SPK/DTKT/2017</t>
  </si>
  <si>
    <t>CV. SEWELAS</t>
  </si>
  <si>
    <t>000056/SPM-LS/01.13/DTKT/IV/2017</t>
  </si>
  <si>
    <t>Kursi Lipat Besi</t>
  </si>
  <si>
    <t>PHOENIX</t>
  </si>
  <si>
    <t>Belanja Modal Pengadaan Kursi Sofa</t>
  </si>
  <si>
    <t>Kursi SOFA</t>
  </si>
  <si>
    <t>Model Classic</t>
  </si>
  <si>
    <t>Belanja Modal Pengadaan Meja Layanan Informasi</t>
  </si>
  <si>
    <t>pembelian  KURSI Tamu SOFA</t>
  </si>
  <si>
    <t>Meja Layanan Informasi</t>
  </si>
  <si>
    <t>PARTISI</t>
  </si>
  <si>
    <t>KIB B</t>
  </si>
  <si>
    <t>SEKRETARIS</t>
  </si>
  <si>
    <t>KEPALA DINAS &amp; SEKRETARIS</t>
  </si>
  <si>
    <t>SEKRETARIS, KEUANGAN, BINAPENTA,LATAS</t>
  </si>
  <si>
    <t xml:space="preserve">Drs. HERI HADI </t>
  </si>
  <si>
    <t>KEPALA DINAS</t>
  </si>
  <si>
    <t>19700518 199006 1 001</t>
  </si>
  <si>
    <t>Ir. Sahala Binsar Sitorus, MM</t>
  </si>
  <si>
    <t>Ir. Sahala Binsar Sitorus, MM   Kuat Widodo                             Hj. Suhartini, S.Sos.             Dra. Elly Muflihah, MM</t>
  </si>
  <si>
    <t xml:space="preserve">19610905 199603 1 001 </t>
  </si>
  <si>
    <t>19610905 199603 1 001 19720822 200604 1 003 19610520 198603 2 006 19610123 199303 2 001</t>
  </si>
  <si>
    <t>027/03.16-SP/DTKT/2017</t>
  </si>
  <si>
    <t>027/04.16-SP/DTKT/2017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</si>
</sst>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p&quot;#,##0"/>
  </numFmts>
  <fonts count="10" x14ac:knownFonts="1">
    <font>
      <sz val="11"/>
      <color theme="1"/>
      <name val="Calibri"/>
      <family val="2"/>
      <charset val="1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3" fillId="0" borderId="3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15" fontId="5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 wrapText="1"/>
    </xf>
    <xf numFmtId="15" fontId="5" fillId="0" borderId="1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3" fillId="0" borderId="37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15" fontId="5" fillId="6" borderId="41" xfId="0" applyNumberFormat="1" applyFont="1" applyFill="1" applyBorder="1" applyAlignment="1">
      <alignment horizontal="center" vertical="center" wrapText="1"/>
    </xf>
    <xf numFmtId="15" fontId="5" fillId="6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abSelected="1" topLeftCell="J7" workbookViewId="0">
      <selection activeCell="O15" sqref="O15"/>
    </sheetView>
  </sheetViews>
  <sheetFormatPr defaultRowHeight="15" x14ac:dyDescent="0.25"/>
  <cols>
    <col min="2" max="2" width="12.140625" customWidth="1"/>
    <col min="3" max="3" width="19.140625" customWidth="1"/>
    <col min="4" max="4" width="14.85546875" customWidth="1"/>
    <col min="5" max="5" width="14.28515625" customWidth="1"/>
    <col min="6" max="6" width="13.42578125" customWidth="1"/>
    <col min="7" max="7" width="13.140625" customWidth="1"/>
    <col min="8" max="8" width="9.7109375" customWidth="1"/>
    <col min="9" max="11" width="11.5703125" customWidth="1"/>
    <col min="12" max="12" width="16.42578125" customWidth="1"/>
    <col min="13" max="13" width="15.85546875" customWidth="1"/>
    <col min="14" max="14" width="15.5703125" customWidth="1"/>
    <col min="15" max="15" width="12.7109375" customWidth="1"/>
    <col min="16" max="16" width="13.140625" customWidth="1"/>
    <col min="18" max="18" width="14" customWidth="1"/>
    <col min="23" max="23" width="12" customWidth="1"/>
    <col min="24" max="24" width="13.5703125" customWidth="1"/>
    <col min="25" max="25" width="13.7109375" customWidth="1"/>
    <col min="31" max="31" width="15.7109375" customWidth="1"/>
    <col min="32" max="32" width="14" customWidth="1"/>
    <col min="34" max="34" width="8.5703125" customWidth="1"/>
    <col min="35" max="35" width="7.7109375" customWidth="1"/>
    <col min="36" max="36" width="8.42578125" customWidth="1"/>
    <col min="37" max="37" width="14.28515625" customWidth="1"/>
    <col min="38" max="38" width="14" customWidth="1"/>
    <col min="39" max="39" width="7" customWidth="1"/>
    <col min="40" max="40" width="8.28515625" customWidth="1"/>
    <col min="45" max="45" width="15.42578125" customWidth="1"/>
    <col min="46" max="46" width="9.7109375" customWidth="1"/>
    <col min="48" max="48" width="26.28515625" customWidth="1"/>
    <col min="49" max="49" width="17" customWidth="1"/>
    <col min="50" max="50" width="22.28515625" customWidth="1"/>
    <col min="51" max="51" width="17" customWidth="1"/>
  </cols>
  <sheetData>
    <row r="1" spans="1:51" ht="21.75" thickBot="1" x14ac:dyDescent="0.3">
      <c r="A1" s="1" t="s">
        <v>0</v>
      </c>
      <c r="B1" s="15"/>
      <c r="C1" s="19"/>
      <c r="D1" s="20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1.75" thickBot="1" x14ac:dyDescent="0.3">
      <c r="A2" s="1" t="s">
        <v>1</v>
      </c>
      <c r="B2" s="15"/>
      <c r="C2" s="21"/>
      <c r="D2" s="22"/>
      <c r="E2" s="17"/>
      <c r="F2" s="2"/>
      <c r="G2" s="2"/>
      <c r="H2" s="2"/>
      <c r="I2" s="2"/>
      <c r="J2" s="2"/>
      <c r="K2" s="69"/>
      <c r="L2" s="69"/>
      <c r="M2" s="6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21.75" thickBot="1" x14ac:dyDescent="0.3">
      <c r="A3" s="1" t="s">
        <v>56</v>
      </c>
      <c r="B3" s="15"/>
      <c r="C3" s="21"/>
      <c r="D3" s="22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.75" thickBot="1" x14ac:dyDescent="0.3">
      <c r="A4" s="3"/>
      <c r="B4" s="16"/>
      <c r="C4" s="18"/>
      <c r="D4" s="23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45.75" thickBot="1" x14ac:dyDescent="0.3">
      <c r="A5" s="48" t="s">
        <v>2</v>
      </c>
      <c r="B5" s="56" t="s">
        <v>3</v>
      </c>
      <c r="C5" s="58" t="s">
        <v>4</v>
      </c>
      <c r="D5" s="60" t="s">
        <v>5</v>
      </c>
      <c r="E5" s="62" t="s">
        <v>6</v>
      </c>
      <c r="F5" s="48" t="s">
        <v>7</v>
      </c>
      <c r="G5" s="48" t="s">
        <v>8</v>
      </c>
      <c r="H5" s="42" t="s">
        <v>9</v>
      </c>
      <c r="I5" s="44"/>
      <c r="J5" s="42" t="s">
        <v>10</v>
      </c>
      <c r="K5" s="43"/>
      <c r="L5" s="44"/>
      <c r="M5" s="42" t="s">
        <v>11</v>
      </c>
      <c r="N5" s="44"/>
      <c r="O5" s="42" t="s">
        <v>12</v>
      </c>
      <c r="P5" s="44"/>
      <c r="Q5" s="48" t="s">
        <v>13</v>
      </c>
      <c r="R5" s="48" t="s">
        <v>14</v>
      </c>
      <c r="S5" s="42" t="s">
        <v>15</v>
      </c>
      <c r="T5" s="43"/>
      <c r="U5" s="43"/>
      <c r="V5" s="44"/>
      <c r="W5" s="50" t="s">
        <v>16</v>
      </c>
      <c r="X5" s="50" t="s">
        <v>17</v>
      </c>
      <c r="Y5" s="48" t="s">
        <v>18</v>
      </c>
      <c r="Z5" s="42" t="s">
        <v>19</v>
      </c>
      <c r="AA5" s="43"/>
      <c r="AB5" s="43"/>
      <c r="AC5" s="43"/>
      <c r="AD5" s="43"/>
      <c r="AE5" s="43"/>
      <c r="AF5" s="43"/>
      <c r="AG5" s="44"/>
      <c r="AH5" s="42" t="s">
        <v>20</v>
      </c>
      <c r="AI5" s="43"/>
      <c r="AJ5" s="43"/>
      <c r="AK5" s="43"/>
      <c r="AL5" s="43"/>
      <c r="AM5" s="43"/>
      <c r="AN5" s="44"/>
      <c r="AO5" s="48" t="s">
        <v>21</v>
      </c>
      <c r="AP5" s="50" t="s">
        <v>22</v>
      </c>
      <c r="AQ5" s="48" t="s">
        <v>23</v>
      </c>
      <c r="AR5" s="52" t="s">
        <v>24</v>
      </c>
      <c r="AS5" s="4" t="s">
        <v>25</v>
      </c>
      <c r="AT5" s="4" t="s">
        <v>26</v>
      </c>
      <c r="AU5" s="54" t="s">
        <v>27</v>
      </c>
      <c r="AV5" s="42" t="s">
        <v>28</v>
      </c>
      <c r="AW5" s="43"/>
      <c r="AX5" s="43"/>
      <c r="AY5" s="44"/>
    </row>
    <row r="6" spans="1:51" ht="45.75" thickBot="1" x14ac:dyDescent="0.3">
      <c r="A6" s="49"/>
      <c r="B6" s="57"/>
      <c r="C6" s="59"/>
      <c r="D6" s="61"/>
      <c r="E6" s="63"/>
      <c r="F6" s="49"/>
      <c r="G6" s="49"/>
      <c r="H6" s="4" t="s">
        <v>29</v>
      </c>
      <c r="I6" s="4" t="s">
        <v>30</v>
      </c>
      <c r="J6" s="4" t="s">
        <v>29</v>
      </c>
      <c r="K6" s="4" t="s">
        <v>30</v>
      </c>
      <c r="L6" s="4" t="s">
        <v>31</v>
      </c>
      <c r="M6" s="4" t="s">
        <v>15</v>
      </c>
      <c r="N6" s="4" t="s">
        <v>32</v>
      </c>
      <c r="O6" s="4" t="s">
        <v>15</v>
      </c>
      <c r="P6" s="4" t="s">
        <v>32</v>
      </c>
      <c r="Q6" s="49"/>
      <c r="R6" s="49"/>
      <c r="S6" s="4" t="s">
        <v>33</v>
      </c>
      <c r="T6" s="4" t="s">
        <v>34</v>
      </c>
      <c r="U6" s="4" t="s">
        <v>35</v>
      </c>
      <c r="V6" s="4" t="s">
        <v>36</v>
      </c>
      <c r="W6" s="51"/>
      <c r="X6" s="51"/>
      <c r="Y6" s="49"/>
      <c r="Z6" s="4" t="s">
        <v>37</v>
      </c>
      <c r="AA6" s="4" t="s">
        <v>38</v>
      </c>
      <c r="AB6" s="4" t="s">
        <v>39</v>
      </c>
      <c r="AC6" s="4" t="s">
        <v>40</v>
      </c>
      <c r="AD6" s="4" t="s">
        <v>41</v>
      </c>
      <c r="AE6" s="4" t="s">
        <v>42</v>
      </c>
      <c r="AF6" s="4" t="s">
        <v>43</v>
      </c>
      <c r="AG6" s="4" t="s">
        <v>44</v>
      </c>
      <c r="AH6" s="4" t="s">
        <v>37</v>
      </c>
      <c r="AI6" s="4" t="s">
        <v>38</v>
      </c>
      <c r="AJ6" s="4" t="s">
        <v>39</v>
      </c>
      <c r="AK6" s="4" t="s">
        <v>42</v>
      </c>
      <c r="AL6" s="4" t="s">
        <v>43</v>
      </c>
      <c r="AM6" s="4" t="s">
        <v>41</v>
      </c>
      <c r="AN6" s="4" t="s">
        <v>44</v>
      </c>
      <c r="AO6" s="49"/>
      <c r="AP6" s="51"/>
      <c r="AQ6" s="49"/>
      <c r="AR6" s="53"/>
      <c r="AS6" s="4" t="s">
        <v>45</v>
      </c>
      <c r="AT6" s="4" t="s">
        <v>46</v>
      </c>
      <c r="AU6" s="55"/>
      <c r="AV6" s="4" t="s">
        <v>47</v>
      </c>
      <c r="AW6" s="4" t="s">
        <v>30</v>
      </c>
      <c r="AX6" s="4" t="s">
        <v>31</v>
      </c>
      <c r="AY6" s="4" t="s">
        <v>48</v>
      </c>
    </row>
    <row r="7" spans="1:51" ht="60.75" thickBot="1" x14ac:dyDescent="0.3">
      <c r="A7" s="5">
        <v>1</v>
      </c>
      <c r="B7" s="27">
        <v>2</v>
      </c>
      <c r="C7" s="24">
        <v>3</v>
      </c>
      <c r="D7" s="25">
        <v>4</v>
      </c>
      <c r="E7" s="30">
        <v>5</v>
      </c>
      <c r="F7" s="6">
        <v>6</v>
      </c>
      <c r="G7" s="6">
        <v>7</v>
      </c>
      <c r="H7" s="34">
        <v>8</v>
      </c>
      <c r="I7" s="6">
        <v>9</v>
      </c>
      <c r="J7" s="65">
        <v>10</v>
      </c>
      <c r="K7" s="34">
        <v>11</v>
      </c>
      <c r="L7" s="34">
        <v>12</v>
      </c>
      <c r="M7" s="34">
        <v>13</v>
      </c>
      <c r="N7" s="6">
        <v>14</v>
      </c>
      <c r="O7" s="34">
        <v>15</v>
      </c>
      <c r="P7" s="34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7">
        <v>23</v>
      </c>
      <c r="X7" s="7">
        <v>24</v>
      </c>
      <c r="Y7" s="6" t="s">
        <v>49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  <c r="AG7" s="6" t="s">
        <v>50</v>
      </c>
      <c r="AH7" s="6">
        <v>34</v>
      </c>
      <c r="AI7" s="6">
        <v>35</v>
      </c>
      <c r="AJ7" s="6">
        <v>36</v>
      </c>
      <c r="AK7" s="6">
        <v>37</v>
      </c>
      <c r="AL7" s="6">
        <v>38</v>
      </c>
      <c r="AM7" s="6">
        <v>39</v>
      </c>
      <c r="AN7" s="6" t="s">
        <v>51</v>
      </c>
      <c r="AO7" s="6" t="s">
        <v>52</v>
      </c>
      <c r="AP7" s="7" t="s">
        <v>53</v>
      </c>
      <c r="AQ7" s="6" t="s">
        <v>54</v>
      </c>
      <c r="AR7" s="8" t="s">
        <v>55</v>
      </c>
      <c r="AS7" s="6">
        <v>45</v>
      </c>
      <c r="AT7" s="6">
        <v>46</v>
      </c>
      <c r="AU7" s="9">
        <v>47</v>
      </c>
      <c r="AV7" s="6">
        <v>48</v>
      </c>
      <c r="AW7" s="6">
        <v>49</v>
      </c>
      <c r="AX7" s="6">
        <v>50</v>
      </c>
      <c r="AY7" s="6">
        <v>51</v>
      </c>
    </row>
    <row r="8" spans="1:51" ht="60.75" thickBot="1" x14ac:dyDescent="0.3">
      <c r="A8" s="26">
        <v>1</v>
      </c>
      <c r="B8" s="31" t="s">
        <v>57</v>
      </c>
      <c r="C8" s="28" t="s">
        <v>68</v>
      </c>
      <c r="D8" s="29"/>
      <c r="E8" s="31" t="s">
        <v>58</v>
      </c>
      <c r="F8" s="32">
        <v>42796</v>
      </c>
      <c r="G8" s="33" t="s">
        <v>59</v>
      </c>
      <c r="H8" s="36" t="s">
        <v>60</v>
      </c>
      <c r="I8" s="37" t="s">
        <v>61</v>
      </c>
      <c r="J8" s="67" t="s">
        <v>65</v>
      </c>
      <c r="K8" s="66" t="s">
        <v>66</v>
      </c>
      <c r="L8" s="68" t="s">
        <v>67</v>
      </c>
      <c r="M8" s="38" t="s">
        <v>94</v>
      </c>
      <c r="N8" s="93">
        <v>42791</v>
      </c>
      <c r="O8" s="39" t="s">
        <v>62</v>
      </c>
      <c r="P8" s="40">
        <v>42810</v>
      </c>
      <c r="Q8" s="35" t="s">
        <v>63</v>
      </c>
      <c r="R8" s="71" t="s">
        <v>64</v>
      </c>
      <c r="S8" s="10"/>
      <c r="T8" s="10"/>
      <c r="U8" s="10"/>
      <c r="V8" s="10"/>
      <c r="W8" s="73">
        <v>4</v>
      </c>
      <c r="X8" s="73">
        <v>18480000</v>
      </c>
      <c r="Y8" s="41">
        <f>AVERAGE(W8*X8)</f>
        <v>73920000</v>
      </c>
      <c r="Z8" s="10"/>
      <c r="AA8" s="10"/>
      <c r="AB8" s="10"/>
      <c r="AC8" s="10"/>
      <c r="AD8" s="10"/>
      <c r="AE8" s="10"/>
      <c r="AF8" s="10"/>
      <c r="AG8" s="11">
        <v>0</v>
      </c>
      <c r="AH8" s="10"/>
      <c r="AI8" s="10"/>
      <c r="AJ8" s="10"/>
      <c r="AK8" s="10"/>
      <c r="AL8" s="10"/>
      <c r="AM8" s="10"/>
      <c r="AN8" s="11">
        <v>0</v>
      </c>
      <c r="AO8" s="11">
        <v>0</v>
      </c>
      <c r="AP8" s="12" t="e">
        <v>#DIV/0!</v>
      </c>
      <c r="AQ8" s="13" t="e">
        <v>#DIV/0!</v>
      </c>
      <c r="AR8" s="14" t="e">
        <v>#DIV/0!</v>
      </c>
      <c r="AS8" s="41">
        <v>73920000</v>
      </c>
      <c r="AT8" s="10"/>
      <c r="AU8" s="89" t="s">
        <v>83</v>
      </c>
      <c r="AV8" s="10" t="s">
        <v>91</v>
      </c>
      <c r="AW8" s="70" t="s">
        <v>86</v>
      </c>
      <c r="AX8" s="70" t="s">
        <v>93</v>
      </c>
      <c r="AY8" s="70" t="s">
        <v>86</v>
      </c>
    </row>
    <row r="9" spans="1:51" ht="51.75" customHeight="1" thickBot="1" x14ac:dyDescent="0.3">
      <c r="A9" s="26">
        <v>2</v>
      </c>
      <c r="B9" s="76" t="s">
        <v>69</v>
      </c>
      <c r="C9" s="71" t="s">
        <v>70</v>
      </c>
      <c r="D9" s="77"/>
      <c r="E9" s="78" t="s">
        <v>71</v>
      </c>
      <c r="F9" s="79">
        <v>42803</v>
      </c>
      <c r="G9" s="31" t="s">
        <v>72</v>
      </c>
      <c r="H9" s="36" t="s">
        <v>60</v>
      </c>
      <c r="I9" s="37" t="s">
        <v>61</v>
      </c>
      <c r="J9" s="68" t="s">
        <v>65</v>
      </c>
      <c r="K9" s="66" t="s">
        <v>66</v>
      </c>
      <c r="L9" s="68" t="s">
        <v>67</v>
      </c>
      <c r="M9" s="38" t="s">
        <v>95</v>
      </c>
      <c r="N9" s="94">
        <v>42803</v>
      </c>
      <c r="O9" s="39" t="s">
        <v>73</v>
      </c>
      <c r="P9" s="40">
        <v>42844</v>
      </c>
      <c r="Q9" s="84" t="s">
        <v>74</v>
      </c>
      <c r="R9" s="72" t="s">
        <v>75</v>
      </c>
      <c r="S9" s="64"/>
      <c r="T9" s="10"/>
      <c r="U9" s="10"/>
      <c r="V9" s="10"/>
      <c r="W9" s="73">
        <v>28</v>
      </c>
      <c r="X9" s="73">
        <v>297000</v>
      </c>
      <c r="Y9" s="41">
        <f>AVERAGE(W9*X9)</f>
        <v>8316000</v>
      </c>
      <c r="Z9" s="10"/>
      <c r="AA9" s="10"/>
      <c r="AB9" s="10"/>
      <c r="AC9" s="10"/>
      <c r="AD9" s="10"/>
      <c r="AE9" s="10"/>
      <c r="AF9" s="10"/>
      <c r="AG9" s="11">
        <v>0</v>
      </c>
      <c r="AH9" s="10"/>
      <c r="AI9" s="10"/>
      <c r="AJ9" s="10"/>
      <c r="AK9" s="10"/>
      <c r="AL9" s="10"/>
      <c r="AM9" s="10"/>
      <c r="AN9" s="11">
        <v>0</v>
      </c>
      <c r="AO9" s="11">
        <v>0</v>
      </c>
      <c r="AP9" s="12" t="e">
        <v>#DIV/0!</v>
      </c>
      <c r="AQ9" s="13" t="e">
        <v>#DIV/0!</v>
      </c>
      <c r="AR9" s="14" t="e">
        <v>#DIV/0!</v>
      </c>
      <c r="AS9" s="41">
        <v>8316000</v>
      </c>
      <c r="AT9" s="10"/>
      <c r="AU9" s="89" t="s">
        <v>83</v>
      </c>
      <c r="AV9" s="70" t="s">
        <v>90</v>
      </c>
      <c r="AW9" s="70" t="s">
        <v>84</v>
      </c>
      <c r="AX9" s="70" t="s">
        <v>92</v>
      </c>
      <c r="AY9" s="70" t="s">
        <v>84</v>
      </c>
    </row>
    <row r="10" spans="1:51" ht="45.75" thickBot="1" x14ac:dyDescent="0.3">
      <c r="A10" s="81">
        <v>3</v>
      </c>
      <c r="B10" s="31" t="s">
        <v>76</v>
      </c>
      <c r="C10" s="72" t="s">
        <v>80</v>
      </c>
      <c r="D10" s="80"/>
      <c r="E10" s="31" t="s">
        <v>71</v>
      </c>
      <c r="F10" s="40">
        <v>42803</v>
      </c>
      <c r="G10" s="75" t="s">
        <v>72</v>
      </c>
      <c r="H10" s="36" t="s">
        <v>60</v>
      </c>
      <c r="I10" s="37" t="s">
        <v>61</v>
      </c>
      <c r="J10" s="68" t="s">
        <v>65</v>
      </c>
      <c r="K10" s="66" t="s">
        <v>66</v>
      </c>
      <c r="L10" s="68" t="s">
        <v>67</v>
      </c>
      <c r="M10" s="38" t="s">
        <v>95</v>
      </c>
      <c r="N10" s="94">
        <v>42803</v>
      </c>
      <c r="O10" s="39" t="s">
        <v>73</v>
      </c>
      <c r="P10" s="40">
        <v>42844</v>
      </c>
      <c r="Q10" s="72" t="s">
        <v>77</v>
      </c>
      <c r="R10" s="28" t="s">
        <v>78</v>
      </c>
      <c r="S10" s="10"/>
      <c r="T10" s="10"/>
      <c r="U10" s="10"/>
      <c r="V10" s="10"/>
      <c r="W10" s="73">
        <v>2</v>
      </c>
      <c r="X10" s="74">
        <v>8250000</v>
      </c>
      <c r="Y10" s="41">
        <f t="shared" ref="Y10:Y11" si="0">AVERAGE(W10*X10)</f>
        <v>16500000</v>
      </c>
      <c r="Z10" s="10"/>
      <c r="AA10" s="10"/>
      <c r="AB10" s="10"/>
      <c r="AC10" s="10"/>
      <c r="AD10" s="10"/>
      <c r="AE10" s="10"/>
      <c r="AF10" s="10"/>
      <c r="AG10" s="11">
        <v>0</v>
      </c>
      <c r="AH10" s="10"/>
      <c r="AI10" s="10"/>
      <c r="AJ10" s="10"/>
      <c r="AK10" s="10"/>
      <c r="AL10" s="10"/>
      <c r="AM10" s="10"/>
      <c r="AN10" s="11">
        <v>0</v>
      </c>
      <c r="AO10" s="11">
        <v>0</v>
      </c>
      <c r="AP10" s="12" t="e">
        <v>#DIV/0!</v>
      </c>
      <c r="AQ10" s="13" t="e">
        <v>#DIV/0!</v>
      </c>
      <c r="AR10" s="14" t="e">
        <v>#DIV/0!</v>
      </c>
      <c r="AS10" s="41">
        <v>16500000</v>
      </c>
      <c r="AT10" s="10"/>
      <c r="AU10" s="89" t="s">
        <v>83</v>
      </c>
      <c r="AV10" s="70" t="s">
        <v>87</v>
      </c>
      <c r="AW10" s="70" t="s">
        <v>88</v>
      </c>
      <c r="AX10" s="70" t="s">
        <v>89</v>
      </c>
      <c r="AY10" s="70" t="s">
        <v>85</v>
      </c>
    </row>
    <row r="11" spans="1:51" ht="60.75" thickBot="1" x14ac:dyDescent="0.3">
      <c r="A11" s="72">
        <v>4</v>
      </c>
      <c r="B11" s="82" t="s">
        <v>79</v>
      </c>
      <c r="C11" s="83" t="s">
        <v>81</v>
      </c>
      <c r="D11" s="80"/>
      <c r="E11" s="31" t="s">
        <v>71</v>
      </c>
      <c r="F11" s="40">
        <v>42803</v>
      </c>
      <c r="G11" s="75" t="s">
        <v>72</v>
      </c>
      <c r="H11" s="36" t="s">
        <v>60</v>
      </c>
      <c r="I11" s="37" t="s">
        <v>61</v>
      </c>
      <c r="J11" s="68" t="s">
        <v>65</v>
      </c>
      <c r="K11" s="66" t="s">
        <v>66</v>
      </c>
      <c r="L11" s="68" t="s">
        <v>67</v>
      </c>
      <c r="M11" s="38" t="s">
        <v>95</v>
      </c>
      <c r="N11" s="94">
        <v>42803</v>
      </c>
      <c r="O11" s="39" t="s">
        <v>73</v>
      </c>
      <c r="P11" s="40">
        <v>42844</v>
      </c>
      <c r="Q11" s="72" t="s">
        <v>81</v>
      </c>
      <c r="R11" s="35" t="s">
        <v>82</v>
      </c>
      <c r="S11" s="10"/>
      <c r="T11" s="10"/>
      <c r="U11" s="10"/>
      <c r="V11" s="10"/>
      <c r="W11" s="73">
        <v>1</v>
      </c>
      <c r="X11" s="74">
        <v>20900000</v>
      </c>
      <c r="Y11" s="41">
        <f t="shared" si="0"/>
        <v>20900000</v>
      </c>
      <c r="Z11" s="10"/>
      <c r="AA11" s="10"/>
      <c r="AB11" s="10"/>
      <c r="AC11" s="10"/>
      <c r="AD11" s="10"/>
      <c r="AE11" s="10"/>
      <c r="AF11" s="10"/>
      <c r="AG11" s="11">
        <v>0</v>
      </c>
      <c r="AH11" s="10"/>
      <c r="AI11" s="10"/>
      <c r="AJ11" s="10"/>
      <c r="AK11" s="10"/>
      <c r="AL11" s="10"/>
      <c r="AM11" s="10"/>
      <c r="AN11" s="11">
        <v>0</v>
      </c>
      <c r="AO11" s="11">
        <v>0</v>
      </c>
      <c r="AP11" s="12" t="e">
        <v>#DIV/0!</v>
      </c>
      <c r="AQ11" s="13" t="e">
        <v>#DIV/0!</v>
      </c>
      <c r="AR11" s="14" t="e">
        <v>#DIV/0!</v>
      </c>
      <c r="AS11" s="41">
        <v>20900000</v>
      </c>
      <c r="AT11" s="10"/>
      <c r="AU11" s="89" t="s">
        <v>83</v>
      </c>
      <c r="AV11" s="70" t="s">
        <v>90</v>
      </c>
      <c r="AW11" s="70" t="s">
        <v>84</v>
      </c>
      <c r="AX11" s="70" t="s">
        <v>92</v>
      </c>
      <c r="AY11" s="70" t="s">
        <v>84</v>
      </c>
    </row>
    <row r="12" spans="1:51" ht="15.75" thickBot="1" x14ac:dyDescent="0.3">
      <c r="A12" s="86" t="s">
        <v>44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1">
        <f>SUM(Y8:Y11)</f>
        <v>119636000</v>
      </c>
      <c r="Z12" s="45"/>
      <c r="AA12" s="46"/>
      <c r="AB12" s="46"/>
      <c r="AC12" s="46"/>
      <c r="AD12" s="46"/>
      <c r="AE12" s="46"/>
      <c r="AF12" s="47"/>
      <c r="AG12" s="11">
        <v>0</v>
      </c>
      <c r="AH12" s="45"/>
      <c r="AI12" s="46"/>
      <c r="AJ12" s="46"/>
      <c r="AK12" s="46"/>
      <c r="AL12" s="46"/>
      <c r="AM12" s="47"/>
      <c r="AN12" s="11">
        <v>0</v>
      </c>
      <c r="AO12" s="11">
        <v>0</v>
      </c>
      <c r="AP12" s="45"/>
      <c r="AQ12" s="47"/>
      <c r="AR12" s="13"/>
      <c r="AS12" s="41">
        <f>SUM(AS8:AS11)</f>
        <v>119636000</v>
      </c>
      <c r="AT12" s="92">
        <v>0</v>
      </c>
      <c r="AU12" s="45"/>
      <c r="AV12" s="46"/>
      <c r="AW12" s="46"/>
      <c r="AX12" s="46"/>
      <c r="AY12" s="47"/>
    </row>
    <row r="13" spans="1:51" ht="15.75" thickBot="1" x14ac:dyDescent="0.3">
      <c r="A13" s="2"/>
      <c r="B13" s="2"/>
      <c r="C13" s="2"/>
      <c r="D13" s="2"/>
      <c r="E13" s="2"/>
      <c r="F13" s="2"/>
      <c r="G13" s="2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90"/>
      <c r="AX15" s="2"/>
      <c r="AY15" s="2"/>
    </row>
    <row r="16" spans="1:51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91"/>
      <c r="AX16" s="2"/>
      <c r="AY16" s="2"/>
    </row>
    <row r="17" spans="1:51" ht="15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.75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.75" thickBo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.7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5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5.75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5.75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.75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5.75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5.75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.75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5.75" thickBo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</sheetData>
  <mergeCells count="30">
    <mergeCell ref="F5:F6"/>
    <mergeCell ref="A5:A6"/>
    <mergeCell ref="B5:B6"/>
    <mergeCell ref="C5:C6"/>
    <mergeCell ref="D5:D6"/>
    <mergeCell ref="E5:E6"/>
    <mergeCell ref="Y5:Y6"/>
    <mergeCell ref="Z5:AG5"/>
    <mergeCell ref="G5:G6"/>
    <mergeCell ref="H5:I5"/>
    <mergeCell ref="J5:L5"/>
    <mergeCell ref="M5:N5"/>
    <mergeCell ref="O5:P5"/>
    <mergeCell ref="Q5:Q6"/>
    <mergeCell ref="AV5:AY5"/>
    <mergeCell ref="A12:X12"/>
    <mergeCell ref="Z12:AF12"/>
    <mergeCell ref="AH12:AM12"/>
    <mergeCell ref="AP12:AQ12"/>
    <mergeCell ref="AU12:AY12"/>
    <mergeCell ref="AH5:AN5"/>
    <mergeCell ref="AO5:AO6"/>
    <mergeCell ref="AP5:AP6"/>
    <mergeCell ref="AQ5:AQ6"/>
    <mergeCell ref="AR5:AR6"/>
    <mergeCell ref="AU5:AU6"/>
    <mergeCell ref="R5:R6"/>
    <mergeCell ref="S5:V5"/>
    <mergeCell ref="W5:W6"/>
    <mergeCell ref="X5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2017-09-25T09:48:24Z</dcterms:created>
  <dcterms:modified xsi:type="dcterms:W3CDTF">2017-09-26T07:08:20Z</dcterms:modified>
</cp:coreProperties>
</file>