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9885" windowHeight="8115"/>
  </bookViews>
  <sheets>
    <sheet name="Lamp 4" sheetId="11" r:id="rId1"/>
  </sheets>
  <definedNames>
    <definedName name="_xlnm.Print_Area" localSheetId="0">'Lamp 4'!$A$1:$O$79</definedName>
    <definedName name="_xlnm.Print_Titles" localSheetId="0">'Lamp 4'!$15:$15</definedName>
  </definedNames>
  <calcPr calcId="144525"/>
</workbook>
</file>

<file path=xl/calcChain.xml><?xml version="1.0" encoding="utf-8"?>
<calcChain xmlns="http://schemas.openxmlformats.org/spreadsheetml/2006/main">
  <c r="I53" i="11" l="1"/>
  <c r="I41" i="11"/>
  <c r="O53" i="11" l="1"/>
  <c r="O67" i="11" l="1"/>
  <c r="O64" i="11"/>
  <c r="O41" i="11"/>
  <c r="O18" i="11"/>
  <c r="O44" i="11"/>
  <c r="L67" i="11" l="1"/>
  <c r="K67" i="11"/>
  <c r="J67" i="11"/>
  <c r="I67" i="11"/>
  <c r="L64" i="11"/>
  <c r="K64" i="11"/>
  <c r="J64" i="11"/>
  <c r="I64" i="11"/>
  <c r="L53" i="11"/>
  <c r="K53" i="11"/>
  <c r="J53" i="11"/>
  <c r="L44" i="11"/>
  <c r="K44" i="11"/>
  <c r="J44" i="11"/>
  <c r="I44" i="11"/>
  <c r="L41" i="11"/>
  <c r="K41" i="11"/>
  <c r="J41" i="11"/>
  <c r="O33" i="11"/>
  <c r="O69" i="11" s="1"/>
  <c r="L33" i="11"/>
  <c r="K33" i="11"/>
  <c r="J33" i="11"/>
  <c r="I33" i="11"/>
  <c r="L18" i="11"/>
  <c r="K18" i="11"/>
  <c r="J18" i="11"/>
  <c r="I18" i="11"/>
  <c r="K69" i="11" l="1"/>
  <c r="I69" i="11"/>
  <c r="L69" i="11"/>
  <c r="J69" i="11"/>
</calcChain>
</file>

<file path=xl/sharedStrings.xml><?xml version="1.0" encoding="utf-8"?>
<sst xmlns="http://schemas.openxmlformats.org/spreadsheetml/2006/main" count="405" uniqueCount="159">
  <si>
    <t>Program Pelayanan Administrasi Perkantoran</t>
  </si>
  <si>
    <t>Penyediaan jasa surat menyurat</t>
  </si>
  <si>
    <t>Penyediaan Jasa Komunikasi Sumber Daya Air dan Listrik</t>
  </si>
  <si>
    <t>Penyediaaan alat tulis kantor</t>
  </si>
  <si>
    <t>Penyedian barang cetakan dan penggandaan</t>
  </si>
  <si>
    <t>Penyediaan Komponen Instalasi Listrik/Penerangan Bangunan Kantor</t>
  </si>
  <si>
    <t>Penyediaan peralatan rumah tangga</t>
  </si>
  <si>
    <t>Penyediaan bahan bacaan dan peraturan perundang-undangan</t>
  </si>
  <si>
    <t>Penyediaan makanan dan minuman</t>
  </si>
  <si>
    <t>Rapat-rapat koordinasi dan konsultasi ke luar daerah</t>
  </si>
  <si>
    <t>Rapat-rapat koordinasi dan konsultasi dalam daerah</t>
  </si>
  <si>
    <t>Program Peningkatan Sarana dan Prasarana Aparatur</t>
  </si>
  <si>
    <t>Pengadaan perlengkapan gedung kantor</t>
  </si>
  <si>
    <t>Pengadaan peralatan gedung kantor</t>
  </si>
  <si>
    <t>Pemeliharaan rutin/berkala gedung kantor</t>
  </si>
  <si>
    <t>Pemeliharaan rutin/berkala kendaraan dinas/operasional</t>
  </si>
  <si>
    <t>Pemeliharaan rutin/berkala peralatan gedung kantor</t>
  </si>
  <si>
    <t>Penyusunan pelaporan keuangan semesteran</t>
  </si>
  <si>
    <t>Penyusunan pelaporan keuangan akhir tahun</t>
  </si>
  <si>
    <t>Program Peningkatan Sistem Pengawasan Internal dan Pengendalian Pelaksanaan Kebijakan KDH</t>
  </si>
  <si>
    <t>Pelaksanaan pengawasan internal secara berkala</t>
  </si>
  <si>
    <t>Penanganan kasus pengaduan di lingkungan pemerintah daerah</t>
  </si>
  <si>
    <t>Pengendalian manajamen pelaksanaan kebijakan KDH</t>
  </si>
  <si>
    <t>Penanganan kasus pada wilayah pemerintah dibawahnya</t>
  </si>
  <si>
    <t>Inventarisasi temuan pengawasan</t>
  </si>
  <si>
    <t>Tindak Lanjut Hasil Temuan Pengawasan</t>
  </si>
  <si>
    <t>Koordinasi pengawasan yang lebih komprehensif</t>
  </si>
  <si>
    <t>Evaluasi berkala temuan hasil pengawasan</t>
  </si>
  <si>
    <t>Program Peningkatan Profesionalisme Tenaga Pemerikasaan dan Aparatur Pengawas</t>
  </si>
  <si>
    <t>Pelatihan Pengembangan tenaga Pemeriksa dan aparatur pengawasan</t>
  </si>
  <si>
    <t xml:space="preserve">Program Penataan dan Penyempurnaan Kebijakan Sistem dan Prosedur </t>
  </si>
  <si>
    <t>Penyusunan kebijakan sistem dan prosedur pengawasan</t>
  </si>
  <si>
    <t>Jumlah obyek yang diperiksa</t>
  </si>
  <si>
    <t>Jumlah laporan Kasus pengaduan di lingk. Pemda</t>
  </si>
  <si>
    <t>Jumlah LHM</t>
  </si>
  <si>
    <t>Jumlah kasus pd wil pem dibawahnya</t>
  </si>
  <si>
    <t>Jumlah dokumen inventarisasi</t>
  </si>
  <si>
    <t>Jumlah temuan dan penyelesaian hasil pemeriksaan yang akuntabel</t>
  </si>
  <si>
    <t>1.20</t>
  </si>
  <si>
    <t>1.20.07</t>
  </si>
  <si>
    <t>01</t>
  </si>
  <si>
    <t>02</t>
  </si>
  <si>
    <t>05</t>
  </si>
  <si>
    <t>07</t>
  </si>
  <si>
    <t>09</t>
  </si>
  <si>
    <t>06</t>
  </si>
  <si>
    <t>04</t>
  </si>
  <si>
    <t>03</t>
  </si>
  <si>
    <t>08</t>
  </si>
  <si>
    <t>1 keg</t>
  </si>
  <si>
    <t>1 dok</t>
  </si>
  <si>
    <t>3 keg</t>
  </si>
  <si>
    <t>Jumlah pemeliharaan rutin/berkala kendaraan dinas/operasional</t>
  </si>
  <si>
    <t>Kode</t>
  </si>
  <si>
    <t>Urusan Wajib</t>
  </si>
  <si>
    <t>Otonomi daerah, pemerintahan umum, administrasi keuangan daerah, perangkat daerah, kepegawaian dan persandian</t>
  </si>
  <si>
    <t>Indikator Kinerja Program/kegiatan</t>
  </si>
  <si>
    <t>Program Peningkatan Disiplin Aparatur</t>
  </si>
  <si>
    <t>Pengadaan pakaian dinas beserta perlengkapannya</t>
  </si>
  <si>
    <t>Penyusunan laporan capaian kinerja dan ikhtisar</t>
  </si>
  <si>
    <t>10</t>
  </si>
  <si>
    <t>Penyusunan Renja</t>
  </si>
  <si>
    <t>Jumlah dokumen Renja</t>
  </si>
  <si>
    <t>Lampiran 4.</t>
  </si>
  <si>
    <t>Surat Nomor</t>
  </si>
  <si>
    <t>Tanggal</t>
  </si>
  <si>
    <t>:</t>
  </si>
  <si>
    <t>Urusan/ Program/Kegiatan</t>
  </si>
  <si>
    <t>Lokasi</t>
  </si>
  <si>
    <t>Target Capaian Kinerja</t>
  </si>
  <si>
    <t>Kebutuhan Dana/Pagu Indikatif (Rp)</t>
  </si>
  <si>
    <t>APBD Kota</t>
  </si>
  <si>
    <t>APBD Prov</t>
  </si>
  <si>
    <t>APBN</t>
  </si>
  <si>
    <t>Sumber Lainnya</t>
  </si>
  <si>
    <t>Kota Serang</t>
  </si>
  <si>
    <t>Catatan Penting</t>
  </si>
  <si>
    <t>9 mobil &amp; 12 motor</t>
  </si>
  <si>
    <t>12 Bulan</t>
  </si>
  <si>
    <t>3 LHP</t>
  </si>
  <si>
    <t>Jumlah dokumen laporan kinerja</t>
  </si>
  <si>
    <t>Jumlah dokumen laporan keuangan akhir tahun</t>
  </si>
  <si>
    <t>Penyediaan jasa jaminan barang milik daerah</t>
  </si>
  <si>
    <t>Terjaminnya resiko kendaraan dinas operasional</t>
  </si>
  <si>
    <t>Jumlah dokumen laporan keuangan Semesteran</t>
  </si>
  <si>
    <t>Penyusunan Renstra SKPD</t>
  </si>
  <si>
    <t>Jumlah kegiatan terlaksananya korwas yang lebih komprehensif</t>
  </si>
  <si>
    <t>Jumlah dokumen Evaluasi Berkala Temuan Hasil Pengawasan</t>
  </si>
  <si>
    <t>Jumlah pakaian dinas beserta perlengkapannya</t>
  </si>
  <si>
    <t>Program Peningkatan Pengembangan Sistem Pelaporan Capaian Kinerja dan Keuangan</t>
  </si>
  <si>
    <t>Dalam/Luar Kota Serang</t>
  </si>
  <si>
    <t>11 Bulan</t>
  </si>
  <si>
    <t>100%</t>
  </si>
  <si>
    <t>1dok</t>
  </si>
  <si>
    <t xml:space="preserve"> 1 dok</t>
  </si>
  <si>
    <t>Rancangan Awal Renja SKPD</t>
  </si>
  <si>
    <t>Inspektorat Kota Serang</t>
  </si>
  <si>
    <t>Persentase tersedianya pelayanan adminitrasi perkantoran yang prima</t>
  </si>
  <si>
    <t>Persentase terpenuhinya Sarana dan Prasarana Aparatur yang memadai bagi pelaksanaan tupoksi</t>
  </si>
  <si>
    <t>Persentase tersedianya seragam pakaian aparatur pemeriksa</t>
  </si>
  <si>
    <t>Tersedianya jumlah pelaporan capaian kinerja dan keuangan daerah yang andal</t>
  </si>
  <si>
    <t>Persentase Terpenuhinya sistem dan pengawasan internal dan pengendalian pelaksanaan KDH</t>
  </si>
  <si>
    <t>Tersedianya jumlah Fasilitasi peningkatan  tenaga pemeriksa dan aparat pengawas (kegiatan)</t>
  </si>
  <si>
    <t>Tersedianya jumlah dokumen kebijakan sistem dan prosedur pengawasan (jadwal PKPT)</t>
  </si>
  <si>
    <t>Lamanya Bulan  tersedianya sarana surat menyurat</t>
  </si>
  <si>
    <t>Lamanya Bulan tersedianya sarana komunikasi Sumber Daya Air dan Listrik</t>
  </si>
  <si>
    <t xml:space="preserve">Lamanya Bulan tersedianya sarana ATK </t>
  </si>
  <si>
    <t>Lamanya Bulan tersedianya sarana barang cetakan &amp; penggandaan</t>
  </si>
  <si>
    <t>Lamanya Bulan tersedianya sarana komponen instalasi listrik</t>
  </si>
  <si>
    <t>Lamanya Bulan tersedianya sarana RT</t>
  </si>
  <si>
    <t>Lamanya Bulan tersedianya sarana bacaan &amp; Perpu</t>
  </si>
  <si>
    <t>Lamanya Bulan tersedianya makan minum</t>
  </si>
  <si>
    <t>Lamanya Bulan terlaksana koordinasi &amp; konsultasi luar daerah</t>
  </si>
  <si>
    <t>Lamanya Bulan terlaksana koordinasi &amp; konsultasi dalam daerah</t>
  </si>
  <si>
    <t>Lamanya Bulan tersedianya sarana &amp; prasarana perlengkapan gedung ktr</t>
  </si>
  <si>
    <t>Lamanya Bulan tersedianya sarana &amp; prasarana peralatan gedung ktr</t>
  </si>
  <si>
    <t>Lamanya Bulan pemeliharaan rutin/berkala gedung ktr</t>
  </si>
  <si>
    <t>Lamanya Bulan pemeliharaan rutin/berkala peralatan gedung ktr</t>
  </si>
  <si>
    <t>105 aparatur pengawasan &amp; pemeriksa pada 3 kegiatan</t>
  </si>
  <si>
    <t>Jumlah aparatur pengawasan &amp; pemeriksa yang mengikuti kegiatan pelatihan</t>
  </si>
  <si>
    <t>13 dok</t>
  </si>
  <si>
    <t>-</t>
  </si>
  <si>
    <t>105 aparatur pengawasan &amp; pemeriksa, 3 keg</t>
  </si>
  <si>
    <t>Jumlah dokumen kebijakan sistem dan prosedur pengawasan (jadwal PKPT)</t>
  </si>
  <si>
    <t>Penyusunan RKA</t>
  </si>
  <si>
    <t>4 dok (RKA, DPA, RKAP,DPAP)</t>
  </si>
  <si>
    <t>Jumlah dokumen keuangan</t>
  </si>
  <si>
    <t>6 dok( Lk Unaudited, LK Audited dan 4 dok Realisasi Laporan keuangan)'</t>
  </si>
  <si>
    <t>Penyedia jasa kebersihan kantor</t>
  </si>
  <si>
    <t>Lamanya bulan terjaganya kebersihan lingkungan kantor</t>
  </si>
  <si>
    <t xml:space="preserve"> </t>
  </si>
  <si>
    <t>Penyedia jasa pengamanan lingkungan kantor</t>
  </si>
  <si>
    <t>Lamanya Bulan terjaganya keamanan lingkungan kantor</t>
  </si>
  <si>
    <t>Pengadaan rumah dinas /gedung kantor</t>
  </si>
  <si>
    <t>jumlah sewa gedung kantor</t>
  </si>
  <si>
    <t>37 Pakaian Dinas</t>
  </si>
  <si>
    <t>1 dok Laporan Kinerja</t>
  </si>
  <si>
    <t>Jumlah dokumen RENSTRA</t>
  </si>
  <si>
    <t xml:space="preserve">1 dok  </t>
  </si>
  <si>
    <t>60 obwas</t>
  </si>
  <si>
    <t>28 LHM</t>
  </si>
  <si>
    <t>6 dok</t>
  </si>
  <si>
    <t>Sistem pengendalian intern pemerintah</t>
  </si>
  <si>
    <t>Jumlah dokumen kapabilitas APIP level 2</t>
  </si>
  <si>
    <t>21 Kendaraan</t>
  </si>
  <si>
    <t>70 dok berupa PHP &amp; Rekapitulasi temuan</t>
  </si>
  <si>
    <t>70 Pembahasan LHP &amp; 7 Pembahasan TLHP BPK RI</t>
  </si>
  <si>
    <t xml:space="preserve">4 dok </t>
  </si>
  <si>
    <t>Rumusan Rencana Program dan Kegiatan SKPD Tahun 2018</t>
  </si>
  <si>
    <t>dan Prakiraan Maju Tahun 2019</t>
  </si>
  <si>
    <t>2 dok (Evaluasi Renja &amp; renja 2019)</t>
  </si>
  <si>
    <t>2 dok (Evaluasi Renja &amp; renja 2020)</t>
  </si>
  <si>
    <t>Rencana Tahun 2018</t>
  </si>
  <si>
    <t>Prakiraan Maju Rencana Tahun 2019</t>
  </si>
  <si>
    <t>Tabel 3.3</t>
  </si>
  <si>
    <t>14 dok</t>
  </si>
  <si>
    <t>12</t>
  </si>
  <si>
    <t>Pengelola Barang Milik Daerah</t>
  </si>
  <si>
    <t>Lamanya Bulan meningkatnya kualitas tata kelola penatausahaan Barang Milik daerah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</si>
</sst>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9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67" fontId="16" fillId="0" borderId="1" xfId="2" applyNumberFormat="1" applyFont="1" applyFill="1" applyBorder="1" applyAlignment="1">
      <alignment vertical="center" wrapText="1"/>
    </xf>
    <xf numFmtId="167" fontId="17" fillId="0" borderId="1" xfId="2" applyNumberFormat="1" applyFont="1" applyFill="1" applyBorder="1" applyAlignment="1">
      <alignment vertical="center" wrapText="1"/>
    </xf>
    <xf numFmtId="167" fontId="17" fillId="0" borderId="1" xfId="2" applyNumberFormat="1" applyFont="1" applyFill="1" applyBorder="1" applyAlignment="1">
      <alignment horizontal="center" vertical="center" wrapText="1"/>
    </xf>
    <xf numFmtId="1" fontId="17" fillId="0" borderId="1" xfId="2" applyNumberFormat="1" applyFont="1" applyFill="1" applyBorder="1" applyAlignment="1">
      <alignment vertical="center" wrapText="1"/>
    </xf>
    <xf numFmtId="167" fontId="17" fillId="0" borderId="1" xfId="1" applyNumberFormat="1" applyFont="1" applyFill="1" applyBorder="1" applyAlignment="1">
      <alignment vertical="center" wrapText="1"/>
    </xf>
    <xf numFmtId="0" fontId="17" fillId="0" borderId="5" xfId="3" applyNumberFormat="1" applyFont="1" applyFill="1" applyBorder="1" applyAlignment="1">
      <alignment horizontal="left" vertical="center" wrapText="1"/>
    </xf>
    <xf numFmtId="0" fontId="17" fillId="0" borderId="1" xfId="3" quotePrefix="1" applyNumberFormat="1" applyFont="1" applyFill="1" applyBorder="1" applyAlignment="1">
      <alignment horizontal="left" vertical="center" wrapText="1"/>
    </xf>
    <xf numFmtId="0" fontId="17" fillId="0" borderId="1" xfId="0" quotePrefix="1" applyNumberFormat="1" applyFont="1" applyFill="1" applyBorder="1" applyAlignment="1">
      <alignment horizontal="left" vertical="center"/>
    </xf>
    <xf numFmtId="167" fontId="16" fillId="0" borderId="1" xfId="1" applyNumberFormat="1" applyFont="1" applyFill="1" applyBorder="1" applyAlignment="1">
      <alignment horizontal="center" vertical="center" wrapText="1"/>
    </xf>
    <xf numFmtId="167" fontId="17" fillId="0" borderId="1" xfId="1" applyNumberFormat="1" applyFont="1" applyFill="1" applyBorder="1" applyAlignment="1">
      <alignment horizontal="center" vertical="center" wrapText="1"/>
    </xf>
    <xf numFmtId="1" fontId="16" fillId="0" borderId="1" xfId="2" applyNumberFormat="1" applyFont="1" applyFill="1" applyBorder="1" applyAlignment="1">
      <alignment vertical="center" wrapText="1"/>
    </xf>
    <xf numFmtId="164" fontId="15" fillId="0" borderId="8" xfId="2" applyFont="1" applyFill="1" applyBorder="1" applyAlignment="1">
      <alignment vertical="center"/>
    </xf>
    <xf numFmtId="1" fontId="15" fillId="0" borderId="8" xfId="2" applyNumberFormat="1" applyFont="1" applyFill="1" applyBorder="1" applyAlignment="1">
      <alignment vertical="center"/>
    </xf>
    <xf numFmtId="164" fontId="17" fillId="0" borderId="0" xfId="2" quotePrefix="1" applyNumberFormat="1" applyFont="1" applyBorder="1" applyAlignment="1">
      <alignment vertical="center" wrapText="1"/>
    </xf>
    <xf numFmtId="164" fontId="20" fillId="0" borderId="0" xfId="2" applyFont="1" applyFill="1" applyBorder="1" applyAlignment="1">
      <alignment vertical="center"/>
    </xf>
    <xf numFmtId="0" fontId="17" fillId="3" borderId="1" xfId="0" applyFont="1" applyFill="1" applyBorder="1" applyAlignment="1">
      <alignment horizontal="left" vertical="center" wrapText="1"/>
    </xf>
    <xf numFmtId="1" fontId="16" fillId="0" borderId="1" xfId="2" applyNumberFormat="1" applyFont="1" applyFill="1" applyBorder="1" applyAlignment="1">
      <alignment horizontal="right" vertical="center" wrapText="1"/>
    </xf>
    <xf numFmtId="167" fontId="16" fillId="0" borderId="1" xfId="2" applyNumberFormat="1" applyFont="1" applyFill="1" applyBorder="1" applyAlignment="1">
      <alignment horizontal="center" vertical="center" wrapText="1"/>
    </xf>
    <xf numFmtId="164" fontId="17" fillId="0" borderId="1" xfId="2" applyNumberFormat="1" applyFont="1" applyFill="1" applyBorder="1" applyAlignment="1">
      <alignment vertical="center" wrapText="1"/>
    </xf>
    <xf numFmtId="49" fontId="15" fillId="0" borderId="1" xfId="3" applyNumberFormat="1" applyFont="1" applyFill="1" applyBorder="1" applyAlignment="1">
      <alignment horizontal="center" vertical="center"/>
    </xf>
    <xf numFmtId="166" fontId="16" fillId="0" borderId="1" xfId="2" applyNumberFormat="1" applyFont="1" applyFill="1" applyBorder="1" applyAlignment="1">
      <alignment horizontal="center" vertical="center" wrapText="1"/>
    </xf>
    <xf numFmtId="37" fontId="16" fillId="0" borderId="1" xfId="2" applyNumberFormat="1" applyFont="1" applyFill="1" applyBorder="1" applyAlignment="1">
      <alignment horizontal="righ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left" vertical="center" wrapText="1"/>
    </xf>
    <xf numFmtId="167" fontId="14" fillId="0" borderId="6" xfId="2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167" fontId="17" fillId="0" borderId="1" xfId="2" quotePrefix="1" applyNumberFormat="1" applyFont="1" applyFill="1" applyBorder="1" applyAlignment="1">
      <alignment vertical="center" wrapText="1"/>
    </xf>
    <xf numFmtId="167" fontId="17" fillId="0" borderId="1" xfId="2" quotePrefix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15" fontId="12" fillId="0" borderId="0" xfId="0" quotePrefix="1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6" fillId="0" borderId="5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1" xfId="0" quotePrefix="1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9" fontId="16" fillId="0" borderId="1" xfId="0" applyNumberFormat="1" applyFont="1" applyFill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7" fillId="0" borderId="1" xfId="0" quotePrefix="1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4" fontId="17" fillId="0" borderId="1" xfId="2" applyNumberFormat="1" applyFont="1" applyFill="1" applyBorder="1" applyAlignment="1">
      <alignment horizontal="center" vertical="center" wrapText="1"/>
    </xf>
    <xf numFmtId="0" fontId="17" fillId="4" borderId="1" xfId="0" quotePrefix="1" applyNumberFormat="1" applyFont="1" applyFill="1" applyBorder="1" applyAlignment="1">
      <alignment horizontal="left" vertical="center" wrapText="1"/>
    </xf>
    <xf numFmtId="167" fontId="17" fillId="0" borderId="6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7" fontId="16" fillId="0" borderId="6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6" fillId="0" borderId="5" xfId="3" applyNumberFormat="1" applyFont="1" applyFill="1" applyBorder="1" applyAlignment="1">
      <alignment horizontal="left" vertical="center" wrapText="1"/>
    </xf>
    <xf numFmtId="0" fontId="16" fillId="0" borderId="1" xfId="3" quotePrefix="1" applyNumberFormat="1" applyFont="1" applyFill="1" applyBorder="1" applyAlignment="1">
      <alignment horizontal="left" vertical="center" wrapText="1"/>
    </xf>
    <xf numFmtId="0" fontId="16" fillId="0" borderId="1" xfId="0" quotePrefix="1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167" fontId="14" fillId="0" borderId="1" xfId="2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9" fontId="17" fillId="0" borderId="1" xfId="4" applyFont="1" applyFill="1" applyBorder="1" applyAlignment="1">
      <alignment horizontal="center" vertical="center" wrapText="1"/>
    </xf>
    <xf numFmtId="166" fontId="17" fillId="0" borderId="1" xfId="4" applyNumberFormat="1" applyFont="1" applyFill="1" applyBorder="1" applyAlignment="1">
      <alignment horizontal="center" vertical="center" wrapText="1"/>
    </xf>
    <xf numFmtId="166" fontId="17" fillId="0" borderId="1" xfId="4" applyNumberFormat="1" applyFont="1" applyBorder="1" applyAlignment="1">
      <alignment horizontal="center" vertical="center" wrapText="1"/>
    </xf>
    <xf numFmtId="164" fontId="17" fillId="0" borderId="1" xfId="2" applyNumberFormat="1" applyFont="1" applyBorder="1" applyAlignment="1">
      <alignment vertical="center" wrapText="1"/>
    </xf>
    <xf numFmtId="166" fontId="16" fillId="5" borderId="1" xfId="4" applyNumberFormat="1" applyFont="1" applyFill="1" applyBorder="1" applyAlignment="1">
      <alignment horizontal="left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167" fontId="16" fillId="5" borderId="1" xfId="2" applyNumberFormat="1" applyFont="1" applyFill="1" applyBorder="1" applyAlignment="1">
      <alignment horizontal="center" vertical="center" wrapText="1"/>
    </xf>
    <xf numFmtId="9" fontId="17" fillId="0" borderId="1" xfId="4" applyFont="1" applyBorder="1" applyAlignment="1">
      <alignment horizontal="center" vertical="center" wrapText="1"/>
    </xf>
    <xf numFmtId="167" fontId="17" fillId="0" borderId="1" xfId="2" applyNumberFormat="1" applyFont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167" fontId="17" fillId="0" borderId="8" xfId="2" quotePrefix="1" applyNumberFormat="1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7" fillId="0" borderId="7" xfId="3" applyNumberFormat="1" applyFont="1" applyFill="1" applyBorder="1" applyAlignment="1">
      <alignment horizontal="left" vertical="center" wrapText="1"/>
    </xf>
    <xf numFmtId="0" fontId="17" fillId="0" borderId="8" xfId="3" quotePrefix="1" applyNumberFormat="1" applyFont="1" applyFill="1" applyBorder="1" applyAlignment="1">
      <alignment horizontal="left" vertical="center" wrapText="1"/>
    </xf>
    <xf numFmtId="0" fontId="17" fillId="0" borderId="8" xfId="0" quotePrefix="1" applyNumberFormat="1" applyFont="1" applyFill="1" applyBorder="1" applyAlignment="1">
      <alignment horizontal="left" vertical="center"/>
    </xf>
    <xf numFmtId="49" fontId="17" fillId="0" borderId="8" xfId="0" applyNumberFormat="1" applyFont="1" applyFill="1" applyBorder="1" applyAlignment="1">
      <alignment horizontal="center" vertical="center" wrapText="1"/>
    </xf>
    <xf numFmtId="164" fontId="16" fillId="0" borderId="8" xfId="2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left" vertical="center" wrapText="1"/>
    </xf>
    <xf numFmtId="0" fontId="11" fillId="0" borderId="0" xfId="3" quotePrefix="1" applyNumberFormat="1" applyFont="1" applyFill="1" applyBorder="1" applyAlignment="1">
      <alignment horizontal="left" vertical="center" wrapText="1"/>
    </xf>
    <xf numFmtId="0" fontId="11" fillId="0" borderId="0" xfId="0" quotePrefix="1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 wrapText="1"/>
    </xf>
    <xf numFmtId="164" fontId="16" fillId="0" borderId="0" xfId="2" applyNumberFormat="1" applyFont="1" applyFill="1" applyBorder="1" applyAlignment="1">
      <alignment horizontal="center" vertical="center" wrapText="1"/>
    </xf>
    <xf numFmtId="9" fontId="19" fillId="0" borderId="0" xfId="4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1" fillId="0" borderId="1" xfId="0" applyNumberFormat="1" applyFont="1" applyBorder="1" applyAlignment="1">
      <alignment horizontal="left" vertical="center" wrapText="1"/>
    </xf>
    <xf numFmtId="9" fontId="17" fillId="0" borderId="9" xfId="4" applyFont="1" applyBorder="1" applyAlignment="1">
      <alignment horizontal="center" vertical="center" wrapText="1"/>
    </xf>
    <xf numFmtId="164" fontId="16" fillId="0" borderId="9" xfId="2" applyNumberFormat="1" applyFont="1" applyFill="1" applyBorder="1" applyAlignment="1">
      <alignment horizontal="center" vertical="center" wrapText="1"/>
    </xf>
    <xf numFmtId="167" fontId="17" fillId="0" borderId="1" xfId="2" quotePrefix="1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5">
    <cellStyle name="Comma" xfId="1" builtinId="3"/>
    <cellStyle name="Comma [0]" xfId="2" builtinId="6"/>
    <cellStyle name="Comma [0] 2" xfId="3"/>
    <cellStyle name="Normal" xfId="0" builtinId="0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abSelected="1" view="pageBreakPreview" zoomScaleSheetLayoutView="100" workbookViewId="0">
      <pane ySplit="15" topLeftCell="A43" activePane="bottomLeft" state="frozen"/>
      <selection pane="bottomLeft" activeCell="F44" sqref="F44"/>
    </sheetView>
  </sheetViews>
  <sheetFormatPr defaultRowHeight="15" x14ac:dyDescent="0.25"/>
  <cols>
    <col min="1" max="1" width="4.7109375" style="42" customWidth="1"/>
    <col min="2" max="2" width="10" style="42" customWidth="1"/>
    <col min="3" max="3" width="3.28515625" style="42" customWidth="1"/>
    <col min="4" max="4" width="2.85546875" style="42" customWidth="1"/>
    <col min="5" max="5" width="23.7109375" style="42" customWidth="1"/>
    <col min="6" max="6" width="23.28515625" style="42" customWidth="1"/>
    <col min="7" max="7" width="11.85546875" style="42" customWidth="1"/>
    <col min="8" max="8" width="14.140625" style="42" customWidth="1"/>
    <col min="9" max="9" width="16.5703125" style="42" bestFit="1" customWidth="1"/>
    <col min="10" max="10" width="9.7109375" style="42" customWidth="1"/>
    <col min="11" max="11" width="8.42578125" style="42" customWidth="1"/>
    <col min="12" max="12" width="10.42578125" style="42" customWidth="1"/>
    <col min="13" max="13" width="9.42578125" style="42" customWidth="1"/>
    <col min="14" max="14" width="13.42578125" style="42" customWidth="1"/>
    <col min="15" max="15" width="15.7109375" style="42" customWidth="1"/>
    <col min="16" max="16384" width="9.140625" style="42"/>
  </cols>
  <sheetData>
    <row r="1" spans="1:22" hidden="1" x14ac:dyDescent="0.25">
      <c r="A1" t="s">
        <v>63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</row>
    <row r="2" spans="1:22" hidden="1" x14ac:dyDescent="0.25">
      <c r="A2" t="s">
        <v>64</v>
      </c>
      <c r="D2" s="42" t="s">
        <v>66</v>
      </c>
      <c r="E2" s="45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  <c r="Q2" s="44"/>
      <c r="R2" s="44"/>
      <c r="S2" s="44"/>
      <c r="T2" s="44"/>
      <c r="U2" s="44"/>
      <c r="V2" s="44"/>
    </row>
    <row r="3" spans="1:22" hidden="1" x14ac:dyDescent="0.25">
      <c r="A3" t="s">
        <v>65</v>
      </c>
      <c r="D3" s="42" t="s">
        <v>66</v>
      </c>
      <c r="E3" s="46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  <c r="Q3" s="44"/>
      <c r="R3" s="44"/>
      <c r="S3" s="44"/>
      <c r="T3" s="44"/>
      <c r="U3" s="44"/>
      <c r="V3" s="44"/>
    </row>
    <row r="4" spans="1:22" hidden="1" x14ac:dyDescent="0.25">
      <c r="P4" s="44"/>
      <c r="Q4" s="44"/>
      <c r="R4" s="44"/>
      <c r="S4" s="44"/>
      <c r="T4" s="44"/>
      <c r="U4" s="44"/>
      <c r="V4" s="44"/>
    </row>
    <row r="5" spans="1:22" ht="15.75" hidden="1" x14ac:dyDescent="0.25">
      <c r="A5" s="113" t="s">
        <v>95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44"/>
      <c r="Q5" s="44"/>
      <c r="R5" s="44"/>
      <c r="S5" s="44"/>
      <c r="T5" s="44"/>
      <c r="U5" s="44"/>
      <c r="V5" s="44"/>
    </row>
    <row r="6" spans="1:22" ht="15.75" x14ac:dyDescent="0.25">
      <c r="A6" s="113" t="s">
        <v>154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44"/>
      <c r="Q6" s="44"/>
      <c r="R6" s="44"/>
      <c r="S6" s="44"/>
      <c r="T6" s="44"/>
      <c r="U6" s="44"/>
      <c r="V6" s="44"/>
    </row>
    <row r="7" spans="1:22" ht="15.75" x14ac:dyDescent="0.25">
      <c r="A7" s="113" t="s">
        <v>148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47"/>
      <c r="Q7" s="47"/>
      <c r="R7" s="47"/>
      <c r="S7" s="47"/>
      <c r="T7" s="47"/>
      <c r="U7" s="47"/>
      <c r="V7" s="47"/>
    </row>
    <row r="8" spans="1:22" ht="15.75" x14ac:dyDescent="0.25">
      <c r="A8" s="113" t="s">
        <v>149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47"/>
      <c r="Q8" s="47"/>
      <c r="R8" s="47"/>
      <c r="S8" s="47"/>
      <c r="T8" s="47"/>
      <c r="U8" s="47"/>
      <c r="V8" s="47"/>
    </row>
    <row r="9" spans="1:22" ht="15.75" x14ac:dyDescent="0.25">
      <c r="A9" s="113" t="s">
        <v>75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47"/>
      <c r="Q9" s="47"/>
      <c r="R9" s="47"/>
      <c r="S9" s="47"/>
      <c r="T9" s="47"/>
      <c r="U9" s="47"/>
      <c r="V9" s="47"/>
    </row>
    <row r="10" spans="1:22" ht="15.75" x14ac:dyDescent="0.25">
      <c r="A10" s="114" t="s">
        <v>96</v>
      </c>
      <c r="B10" s="114"/>
      <c r="C10" s="114"/>
      <c r="D10" s="114"/>
      <c r="E10" s="114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7"/>
      <c r="Q10" s="47"/>
      <c r="R10" s="47"/>
      <c r="S10" s="47"/>
      <c r="T10" s="47"/>
      <c r="U10" s="47"/>
      <c r="V10" s="47"/>
    </row>
    <row r="11" spans="1:22" ht="11.25" customHeight="1" thickBo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/>
      <c r="Q11" s="50"/>
      <c r="R11" s="50"/>
      <c r="S11" s="50"/>
      <c r="T11" s="50"/>
      <c r="U11" s="50"/>
      <c r="V11" s="50"/>
    </row>
    <row r="12" spans="1:22" s="1" customFormat="1" ht="21.75" customHeight="1" x14ac:dyDescent="0.25">
      <c r="A12" s="123" t="s">
        <v>53</v>
      </c>
      <c r="B12" s="124"/>
      <c r="C12" s="124"/>
      <c r="D12" s="124"/>
      <c r="E12" s="115" t="s">
        <v>67</v>
      </c>
      <c r="F12" s="115" t="s">
        <v>56</v>
      </c>
      <c r="G12" s="115" t="s">
        <v>152</v>
      </c>
      <c r="H12" s="115"/>
      <c r="I12" s="115"/>
      <c r="J12" s="115"/>
      <c r="K12" s="115"/>
      <c r="L12" s="115"/>
      <c r="M12" s="115" t="s">
        <v>76</v>
      </c>
      <c r="N12" s="115" t="s">
        <v>153</v>
      </c>
      <c r="O12" s="116"/>
      <c r="P12" s="5"/>
      <c r="Q12" s="3"/>
      <c r="R12" s="3"/>
      <c r="S12" s="3"/>
      <c r="T12" s="3"/>
      <c r="U12" s="3"/>
      <c r="V12" s="3"/>
    </row>
    <row r="13" spans="1:22" s="1" customFormat="1" ht="21.75" customHeight="1" x14ac:dyDescent="0.25">
      <c r="A13" s="125"/>
      <c r="B13" s="126"/>
      <c r="C13" s="126"/>
      <c r="D13" s="126"/>
      <c r="E13" s="117"/>
      <c r="F13" s="117"/>
      <c r="G13" s="117" t="s">
        <v>68</v>
      </c>
      <c r="H13" s="117" t="s">
        <v>69</v>
      </c>
      <c r="I13" s="117" t="s">
        <v>70</v>
      </c>
      <c r="J13" s="117"/>
      <c r="K13" s="117"/>
      <c r="L13" s="117"/>
      <c r="M13" s="117"/>
      <c r="N13" s="117"/>
      <c r="O13" s="118"/>
      <c r="P13" s="5"/>
      <c r="Q13" s="3"/>
      <c r="R13" s="3"/>
      <c r="S13" s="3"/>
      <c r="T13" s="3"/>
      <c r="U13" s="3"/>
      <c r="V13" s="3"/>
    </row>
    <row r="14" spans="1:22" s="1" customFormat="1" ht="41.25" customHeight="1" x14ac:dyDescent="0.25">
      <c r="A14" s="125"/>
      <c r="B14" s="126"/>
      <c r="C14" s="126"/>
      <c r="D14" s="126"/>
      <c r="E14" s="117"/>
      <c r="F14" s="117"/>
      <c r="G14" s="117"/>
      <c r="H14" s="117"/>
      <c r="I14" s="37" t="s">
        <v>71</v>
      </c>
      <c r="J14" s="37" t="s">
        <v>72</v>
      </c>
      <c r="K14" s="37" t="s">
        <v>73</v>
      </c>
      <c r="L14" s="37" t="s">
        <v>74</v>
      </c>
      <c r="M14" s="117"/>
      <c r="N14" s="37" t="s">
        <v>69</v>
      </c>
      <c r="O14" s="41" t="s">
        <v>70</v>
      </c>
      <c r="P14" s="5"/>
      <c r="Q14" s="3"/>
      <c r="R14" s="3"/>
      <c r="S14" s="3"/>
      <c r="T14" s="3"/>
      <c r="U14" s="3"/>
      <c r="V14" s="3"/>
    </row>
    <row r="15" spans="1:22" s="2" customFormat="1" ht="15" customHeight="1" x14ac:dyDescent="0.25">
      <c r="A15" s="119">
        <v>1</v>
      </c>
      <c r="B15" s="120"/>
      <c r="C15" s="120"/>
      <c r="D15" s="120"/>
      <c r="E15" s="39">
        <v>2</v>
      </c>
      <c r="F15" s="39">
        <v>3</v>
      </c>
      <c r="G15" s="39">
        <v>4</v>
      </c>
      <c r="H15" s="39">
        <v>5</v>
      </c>
      <c r="I15" s="39">
        <v>6</v>
      </c>
      <c r="J15" s="39">
        <v>7</v>
      </c>
      <c r="K15" s="39">
        <v>8</v>
      </c>
      <c r="L15" s="39">
        <v>9</v>
      </c>
      <c r="M15" s="39">
        <v>10</v>
      </c>
      <c r="N15" s="39">
        <v>11</v>
      </c>
      <c r="O15" s="7">
        <v>12</v>
      </c>
      <c r="P15" s="6"/>
      <c r="Q15" s="4"/>
      <c r="R15" s="4"/>
      <c r="S15" s="4"/>
      <c r="T15" s="4"/>
      <c r="U15" s="4"/>
      <c r="V15" s="4"/>
    </row>
    <row r="16" spans="1:22" s="2" customFormat="1" ht="15" customHeight="1" x14ac:dyDescent="0.25">
      <c r="A16" s="38">
        <v>1</v>
      </c>
      <c r="B16" s="39"/>
      <c r="C16" s="39"/>
      <c r="D16" s="39"/>
      <c r="E16" s="121" t="s">
        <v>54</v>
      </c>
      <c r="F16" s="121"/>
      <c r="G16" s="121"/>
      <c r="H16" s="121"/>
      <c r="I16" s="121"/>
      <c r="J16" s="121"/>
      <c r="K16" s="121"/>
      <c r="L16" s="121"/>
      <c r="M16" s="121"/>
      <c r="N16" s="121"/>
      <c r="O16" s="122"/>
      <c r="P16" s="6"/>
      <c r="Q16" s="4"/>
      <c r="R16" s="4"/>
      <c r="S16" s="4"/>
      <c r="T16" s="4"/>
      <c r="U16" s="4"/>
      <c r="V16" s="4"/>
    </row>
    <row r="17" spans="1:22" s="2" customFormat="1" ht="15" customHeight="1" x14ac:dyDescent="0.25">
      <c r="A17" s="51" t="s">
        <v>38</v>
      </c>
      <c r="B17" s="39"/>
      <c r="C17" s="39"/>
      <c r="D17" s="39"/>
      <c r="E17" s="40" t="s">
        <v>55</v>
      </c>
      <c r="F17" s="39"/>
      <c r="G17" s="39"/>
      <c r="H17" s="39"/>
      <c r="I17" s="39"/>
      <c r="J17" s="39"/>
      <c r="K17" s="39"/>
      <c r="L17" s="39"/>
      <c r="M17" s="39"/>
      <c r="N17" s="39"/>
      <c r="O17" s="7"/>
      <c r="P17" s="6"/>
      <c r="Q17" s="4"/>
      <c r="R17" s="4"/>
      <c r="S17" s="4"/>
      <c r="T17" s="4"/>
      <c r="U17" s="4"/>
      <c r="V17" s="4"/>
    </row>
    <row r="18" spans="1:22" s="59" customFormat="1" ht="43.5" customHeight="1" x14ac:dyDescent="0.25">
      <c r="A18" s="51" t="s">
        <v>38</v>
      </c>
      <c r="B18" s="52" t="s">
        <v>39</v>
      </c>
      <c r="C18" s="53" t="s">
        <v>40</v>
      </c>
      <c r="D18" s="53"/>
      <c r="E18" s="54" t="s">
        <v>0</v>
      </c>
      <c r="F18" s="52" t="s">
        <v>97</v>
      </c>
      <c r="G18" s="8" t="s">
        <v>75</v>
      </c>
      <c r="H18" s="55">
        <v>1</v>
      </c>
      <c r="I18" s="56">
        <f>SUM(I19:I31)</f>
        <v>956024000</v>
      </c>
      <c r="J18" s="24">
        <f>SUM(J19:J31)</f>
        <v>0</v>
      </c>
      <c r="K18" s="24">
        <f>SUM(K19:K31)</f>
        <v>0</v>
      </c>
      <c r="L18" s="24">
        <f>SUM(L19:L31)</f>
        <v>0</v>
      </c>
      <c r="M18" s="25"/>
      <c r="N18" s="55">
        <v>1</v>
      </c>
      <c r="O18" s="25">
        <f>SUM(O19:O31)</f>
        <v>1050300000</v>
      </c>
      <c r="P18" s="57"/>
      <c r="Q18" s="58"/>
      <c r="R18" s="58"/>
      <c r="S18" s="58"/>
      <c r="T18" s="58"/>
      <c r="U18" s="58"/>
      <c r="V18" s="58"/>
    </row>
    <row r="19" spans="1:22" s="64" customFormat="1" ht="22.5" x14ac:dyDescent="0.25">
      <c r="A19" s="13" t="s">
        <v>38</v>
      </c>
      <c r="B19" s="14" t="s">
        <v>39</v>
      </c>
      <c r="C19" s="60" t="s">
        <v>40</v>
      </c>
      <c r="D19" s="15" t="s">
        <v>40</v>
      </c>
      <c r="E19" s="23" t="s">
        <v>1</v>
      </c>
      <c r="F19" s="32" t="s">
        <v>104</v>
      </c>
      <c r="G19" s="9" t="s">
        <v>75</v>
      </c>
      <c r="H19" s="61" t="s">
        <v>78</v>
      </c>
      <c r="I19" s="9">
        <v>2400000</v>
      </c>
      <c r="J19" s="11">
        <v>0</v>
      </c>
      <c r="K19" s="11">
        <v>0</v>
      </c>
      <c r="L19" s="11">
        <v>0</v>
      </c>
      <c r="M19" s="9"/>
      <c r="N19" s="61" t="s">
        <v>78</v>
      </c>
      <c r="O19" s="9">
        <v>3500000</v>
      </c>
      <c r="P19" s="62"/>
      <c r="Q19" s="63"/>
      <c r="R19" s="63"/>
      <c r="S19" s="63"/>
      <c r="T19" s="63"/>
      <c r="U19" s="63"/>
      <c r="V19" s="63"/>
    </row>
    <row r="20" spans="1:22" s="64" customFormat="1" ht="33.75" customHeight="1" x14ac:dyDescent="0.25">
      <c r="A20" s="13" t="s">
        <v>38</v>
      </c>
      <c r="B20" s="14" t="s">
        <v>39</v>
      </c>
      <c r="C20" s="60" t="s">
        <v>40</v>
      </c>
      <c r="D20" s="15" t="s">
        <v>41</v>
      </c>
      <c r="E20" s="23" t="s">
        <v>2</v>
      </c>
      <c r="F20" s="32" t="s">
        <v>105</v>
      </c>
      <c r="G20" s="9" t="s">
        <v>75</v>
      </c>
      <c r="H20" s="61" t="s">
        <v>78</v>
      </c>
      <c r="I20" s="10">
        <v>84000000</v>
      </c>
      <c r="J20" s="11">
        <v>0</v>
      </c>
      <c r="K20" s="11">
        <v>0</v>
      </c>
      <c r="L20" s="11">
        <v>0</v>
      </c>
      <c r="M20" s="10"/>
      <c r="N20" s="61" t="s">
        <v>78</v>
      </c>
      <c r="O20" s="10">
        <v>85000000</v>
      </c>
      <c r="P20" s="62"/>
      <c r="Q20" s="63"/>
      <c r="R20" s="63"/>
      <c r="S20" s="63"/>
      <c r="T20" s="63"/>
      <c r="U20" s="63"/>
      <c r="V20" s="63"/>
    </row>
    <row r="21" spans="1:22" s="64" customFormat="1" ht="33.75" customHeight="1" x14ac:dyDescent="0.25">
      <c r="A21" s="13" t="s">
        <v>38</v>
      </c>
      <c r="B21" s="14" t="s">
        <v>39</v>
      </c>
      <c r="C21" s="66" t="s">
        <v>40</v>
      </c>
      <c r="D21" s="15" t="s">
        <v>42</v>
      </c>
      <c r="E21" s="23" t="s">
        <v>82</v>
      </c>
      <c r="F21" s="32" t="s">
        <v>83</v>
      </c>
      <c r="G21" s="9" t="s">
        <v>75</v>
      </c>
      <c r="H21" s="61" t="s">
        <v>144</v>
      </c>
      <c r="I21" s="65">
        <v>53750000</v>
      </c>
      <c r="J21" s="11">
        <v>0</v>
      </c>
      <c r="K21" s="11">
        <v>0</v>
      </c>
      <c r="L21" s="11">
        <v>0</v>
      </c>
      <c r="M21" s="10"/>
      <c r="N21" s="61" t="s">
        <v>144</v>
      </c>
      <c r="O21" s="65">
        <v>53800000</v>
      </c>
      <c r="P21" s="62"/>
      <c r="Q21" s="63"/>
      <c r="R21" s="63"/>
      <c r="S21" s="63"/>
      <c r="T21" s="63"/>
      <c r="U21" s="63"/>
      <c r="V21" s="63"/>
    </row>
    <row r="22" spans="1:22" s="64" customFormat="1" ht="33.75" customHeight="1" x14ac:dyDescent="0.25">
      <c r="A22" s="13" t="s">
        <v>38</v>
      </c>
      <c r="B22" s="14" t="s">
        <v>39</v>
      </c>
      <c r="C22" s="66" t="s">
        <v>40</v>
      </c>
      <c r="D22" s="15" t="s">
        <v>48</v>
      </c>
      <c r="E22" s="23" t="s">
        <v>128</v>
      </c>
      <c r="F22" s="32" t="s">
        <v>129</v>
      </c>
      <c r="G22" s="9" t="s">
        <v>75</v>
      </c>
      <c r="H22" s="61" t="s">
        <v>78</v>
      </c>
      <c r="I22" s="65">
        <v>49510000</v>
      </c>
      <c r="J22" s="11">
        <v>0</v>
      </c>
      <c r="K22" s="11">
        <v>0</v>
      </c>
      <c r="L22" s="11">
        <v>0</v>
      </c>
      <c r="M22" s="10"/>
      <c r="N22" s="61" t="s">
        <v>78</v>
      </c>
      <c r="O22" s="65">
        <v>52000000</v>
      </c>
      <c r="P22" s="62"/>
      <c r="Q22" s="63"/>
      <c r="R22" s="63"/>
      <c r="S22" s="63"/>
      <c r="T22" s="63"/>
      <c r="U22" s="63"/>
      <c r="V22" s="63"/>
    </row>
    <row r="23" spans="1:22" s="64" customFormat="1" ht="22.5" x14ac:dyDescent="0.25">
      <c r="A23" s="13" t="s">
        <v>38</v>
      </c>
      <c r="B23" s="14" t="s">
        <v>39</v>
      </c>
      <c r="C23" s="60" t="s">
        <v>40</v>
      </c>
      <c r="D23" s="15">
        <v>10</v>
      </c>
      <c r="E23" s="23" t="s">
        <v>3</v>
      </c>
      <c r="F23" s="32" t="s">
        <v>106</v>
      </c>
      <c r="G23" s="9" t="s">
        <v>75</v>
      </c>
      <c r="H23" s="61" t="s">
        <v>78</v>
      </c>
      <c r="I23" s="9">
        <v>59723000</v>
      </c>
      <c r="J23" s="11">
        <v>0</v>
      </c>
      <c r="K23" s="11">
        <v>0</v>
      </c>
      <c r="L23" s="11">
        <v>0</v>
      </c>
      <c r="M23" s="9"/>
      <c r="N23" s="61" t="s">
        <v>78</v>
      </c>
      <c r="O23" s="9">
        <v>65000000</v>
      </c>
      <c r="P23" s="62"/>
      <c r="Q23" s="63"/>
      <c r="R23" s="63"/>
      <c r="S23" s="63"/>
      <c r="T23" s="63"/>
      <c r="U23" s="63"/>
      <c r="V23" s="63"/>
    </row>
    <row r="24" spans="1:22" s="64" customFormat="1" ht="47.25" customHeight="1" x14ac:dyDescent="0.25">
      <c r="A24" s="13" t="s">
        <v>38</v>
      </c>
      <c r="B24" s="14" t="s">
        <v>39</v>
      </c>
      <c r="C24" s="60" t="s">
        <v>40</v>
      </c>
      <c r="D24" s="15">
        <v>11</v>
      </c>
      <c r="E24" s="23" t="s">
        <v>4</v>
      </c>
      <c r="F24" s="32" t="s">
        <v>107</v>
      </c>
      <c r="G24" s="9" t="s">
        <v>75</v>
      </c>
      <c r="H24" s="61" t="s">
        <v>78</v>
      </c>
      <c r="I24" s="9">
        <v>28970000</v>
      </c>
      <c r="J24" s="11">
        <v>0</v>
      </c>
      <c r="K24" s="11">
        <v>0</v>
      </c>
      <c r="L24" s="11">
        <v>0</v>
      </c>
      <c r="M24" s="9"/>
      <c r="N24" s="61" t="s">
        <v>78</v>
      </c>
      <c r="O24" s="9">
        <v>42000000</v>
      </c>
      <c r="P24" s="62"/>
      <c r="Q24" s="63"/>
      <c r="R24" s="63"/>
      <c r="S24" s="63"/>
      <c r="T24" s="63"/>
      <c r="U24" s="63"/>
      <c r="V24" s="63"/>
    </row>
    <row r="25" spans="1:22" s="64" customFormat="1" ht="47.25" customHeight="1" x14ac:dyDescent="0.25">
      <c r="A25" s="13" t="s">
        <v>38</v>
      </c>
      <c r="B25" s="14" t="s">
        <v>39</v>
      </c>
      <c r="C25" s="60" t="s">
        <v>40</v>
      </c>
      <c r="D25" s="15">
        <v>12</v>
      </c>
      <c r="E25" s="23" t="s">
        <v>5</v>
      </c>
      <c r="F25" s="32" t="s">
        <v>108</v>
      </c>
      <c r="G25" s="9" t="s">
        <v>75</v>
      </c>
      <c r="H25" s="61" t="s">
        <v>78</v>
      </c>
      <c r="I25" s="10">
        <v>5985000</v>
      </c>
      <c r="J25" s="11">
        <v>0</v>
      </c>
      <c r="K25" s="11">
        <v>0</v>
      </c>
      <c r="L25" s="11">
        <v>0</v>
      </c>
      <c r="M25" s="10"/>
      <c r="N25" s="61" t="s">
        <v>78</v>
      </c>
      <c r="O25" s="10">
        <v>6000000</v>
      </c>
      <c r="P25" s="62"/>
      <c r="Q25" s="63"/>
      <c r="R25" s="63"/>
      <c r="S25" s="63"/>
      <c r="T25" s="63"/>
      <c r="U25" s="63"/>
      <c r="V25" s="63"/>
    </row>
    <row r="26" spans="1:22" s="64" customFormat="1" ht="24.75" customHeight="1" x14ac:dyDescent="0.25">
      <c r="A26" s="13" t="s">
        <v>38</v>
      </c>
      <c r="B26" s="14" t="s">
        <v>39</v>
      </c>
      <c r="C26" s="60" t="s">
        <v>40</v>
      </c>
      <c r="D26" s="15">
        <v>14</v>
      </c>
      <c r="E26" s="23" t="s">
        <v>6</v>
      </c>
      <c r="F26" s="32" t="s">
        <v>109</v>
      </c>
      <c r="G26" s="9" t="s">
        <v>75</v>
      </c>
      <c r="H26" s="61" t="s">
        <v>78</v>
      </c>
      <c r="I26" s="10">
        <v>9546000</v>
      </c>
      <c r="J26" s="11">
        <v>0</v>
      </c>
      <c r="K26" s="11">
        <v>0</v>
      </c>
      <c r="L26" s="11">
        <v>0</v>
      </c>
      <c r="M26" s="10"/>
      <c r="N26" s="61" t="s">
        <v>78</v>
      </c>
      <c r="O26" s="10">
        <v>13000000</v>
      </c>
      <c r="P26" s="62"/>
      <c r="Q26" s="63"/>
      <c r="R26" s="63"/>
      <c r="S26" s="63"/>
      <c r="T26" s="63"/>
      <c r="U26" s="63"/>
      <c r="V26" s="63"/>
    </row>
    <row r="27" spans="1:22" s="64" customFormat="1" ht="27" customHeight="1" x14ac:dyDescent="0.25">
      <c r="A27" s="13" t="s">
        <v>38</v>
      </c>
      <c r="B27" s="14" t="s">
        <v>39</v>
      </c>
      <c r="C27" s="60" t="s">
        <v>40</v>
      </c>
      <c r="D27" s="15">
        <v>15</v>
      </c>
      <c r="E27" s="23" t="s">
        <v>7</v>
      </c>
      <c r="F27" s="32" t="s">
        <v>110</v>
      </c>
      <c r="G27" s="9" t="s">
        <v>75</v>
      </c>
      <c r="H27" s="61" t="s">
        <v>78</v>
      </c>
      <c r="I27" s="9">
        <v>27250000</v>
      </c>
      <c r="J27" s="11">
        <v>0</v>
      </c>
      <c r="K27" s="11">
        <v>0</v>
      </c>
      <c r="L27" s="11">
        <v>0</v>
      </c>
      <c r="M27" s="9"/>
      <c r="N27" s="61" t="s">
        <v>78</v>
      </c>
      <c r="O27" s="9">
        <v>30000000</v>
      </c>
      <c r="P27" s="62"/>
      <c r="Q27" s="63"/>
      <c r="R27" s="63"/>
      <c r="S27" s="63"/>
      <c r="T27" s="63"/>
      <c r="U27" s="63"/>
      <c r="V27" s="63"/>
    </row>
    <row r="28" spans="1:22" s="64" customFormat="1" ht="22.5" x14ac:dyDescent="0.25">
      <c r="A28" s="13" t="s">
        <v>38</v>
      </c>
      <c r="B28" s="14" t="s">
        <v>39</v>
      </c>
      <c r="C28" s="60" t="s">
        <v>40</v>
      </c>
      <c r="D28" s="15">
        <v>17</v>
      </c>
      <c r="E28" s="23" t="s">
        <v>8</v>
      </c>
      <c r="F28" s="32" t="s">
        <v>111</v>
      </c>
      <c r="G28" s="9" t="s">
        <v>75</v>
      </c>
      <c r="H28" s="61" t="s">
        <v>91</v>
      </c>
      <c r="I28" s="9">
        <v>55380000</v>
      </c>
      <c r="J28" s="11">
        <v>0</v>
      </c>
      <c r="K28" s="11">
        <v>0</v>
      </c>
      <c r="L28" s="11">
        <v>0</v>
      </c>
      <c r="M28" s="9"/>
      <c r="N28" s="61" t="s">
        <v>91</v>
      </c>
      <c r="O28" s="9">
        <v>60000000</v>
      </c>
      <c r="P28" s="62"/>
      <c r="Q28" s="63"/>
      <c r="R28" s="63"/>
      <c r="S28" s="63"/>
      <c r="T28" s="63"/>
      <c r="U28" s="63"/>
      <c r="V28" s="63"/>
    </row>
    <row r="29" spans="1:22" s="64" customFormat="1" ht="33.75" x14ac:dyDescent="0.25">
      <c r="A29" s="13" t="s">
        <v>38</v>
      </c>
      <c r="B29" s="14" t="s">
        <v>39</v>
      </c>
      <c r="C29" s="60" t="s">
        <v>40</v>
      </c>
      <c r="D29" s="15">
        <v>18</v>
      </c>
      <c r="E29" s="23" t="s">
        <v>9</v>
      </c>
      <c r="F29" s="32" t="s">
        <v>112</v>
      </c>
      <c r="G29" s="9" t="s">
        <v>75</v>
      </c>
      <c r="H29" s="61" t="s">
        <v>78</v>
      </c>
      <c r="I29" s="9">
        <v>500000000</v>
      </c>
      <c r="J29" s="11">
        <v>0</v>
      </c>
      <c r="K29" s="11">
        <v>0</v>
      </c>
      <c r="L29" s="11">
        <v>0</v>
      </c>
      <c r="M29" s="9"/>
      <c r="N29" s="61" t="s">
        <v>78</v>
      </c>
      <c r="O29" s="9">
        <v>550000000</v>
      </c>
      <c r="P29" s="62"/>
      <c r="Q29" s="63"/>
      <c r="R29" s="63"/>
      <c r="S29" s="63"/>
      <c r="T29" s="63"/>
      <c r="U29" s="63"/>
      <c r="V29" s="63"/>
    </row>
    <row r="30" spans="1:22" s="64" customFormat="1" ht="33.75" x14ac:dyDescent="0.25">
      <c r="A30" s="13">
        <v>1.2</v>
      </c>
      <c r="B30" s="14" t="s">
        <v>39</v>
      </c>
      <c r="C30" s="60" t="s">
        <v>40</v>
      </c>
      <c r="D30" s="15">
        <v>19</v>
      </c>
      <c r="E30" s="23" t="s">
        <v>10</v>
      </c>
      <c r="F30" s="32" t="s">
        <v>113</v>
      </c>
      <c r="G30" s="9" t="s">
        <v>75</v>
      </c>
      <c r="H30" s="61" t="s">
        <v>78</v>
      </c>
      <c r="I30" s="9">
        <v>30000000</v>
      </c>
      <c r="J30" s="11">
        <v>0</v>
      </c>
      <c r="K30" s="11">
        <v>0</v>
      </c>
      <c r="L30" s="11">
        <v>0</v>
      </c>
      <c r="M30" s="9"/>
      <c r="N30" s="61" t="s">
        <v>78</v>
      </c>
      <c r="O30" s="9">
        <v>40000000</v>
      </c>
      <c r="P30" s="62"/>
      <c r="Q30" s="63"/>
      <c r="R30" s="63"/>
      <c r="S30" s="63"/>
      <c r="T30" s="63"/>
      <c r="U30" s="63"/>
      <c r="V30" s="63"/>
    </row>
    <row r="31" spans="1:22" s="64" customFormat="1" ht="30.75" customHeight="1" x14ac:dyDescent="0.25">
      <c r="A31" s="13">
        <v>1.2</v>
      </c>
      <c r="B31" s="14" t="s">
        <v>39</v>
      </c>
      <c r="C31" s="60" t="s">
        <v>40</v>
      </c>
      <c r="D31" s="15">
        <v>20</v>
      </c>
      <c r="E31" s="23" t="s">
        <v>131</v>
      </c>
      <c r="F31" s="32" t="s">
        <v>132</v>
      </c>
      <c r="G31" s="9" t="s">
        <v>75</v>
      </c>
      <c r="H31" s="61" t="s">
        <v>78</v>
      </c>
      <c r="I31" s="9">
        <v>49510000</v>
      </c>
      <c r="J31" s="11">
        <v>0</v>
      </c>
      <c r="K31" s="11">
        <v>0</v>
      </c>
      <c r="L31" s="11">
        <v>0</v>
      </c>
      <c r="M31" s="9"/>
      <c r="N31" s="61" t="s">
        <v>78</v>
      </c>
      <c r="O31" s="9">
        <v>50000000</v>
      </c>
      <c r="P31" s="62"/>
      <c r="Q31" s="63"/>
      <c r="R31" s="63"/>
      <c r="S31" s="63"/>
      <c r="T31" s="63"/>
      <c r="U31" s="63"/>
      <c r="V31" s="63"/>
    </row>
    <row r="32" spans="1:22" s="64" customFormat="1" ht="12" x14ac:dyDescent="0.25">
      <c r="A32" s="13"/>
      <c r="B32" s="14"/>
      <c r="C32" s="60"/>
      <c r="D32" s="15"/>
      <c r="E32" s="23"/>
      <c r="F32" s="32"/>
      <c r="G32" s="9"/>
      <c r="H32" s="61"/>
      <c r="I32" s="26"/>
      <c r="J32" s="11"/>
      <c r="K32" s="11"/>
      <c r="L32" s="11"/>
      <c r="M32" s="9"/>
      <c r="N32" s="31"/>
      <c r="O32" s="67"/>
      <c r="P32" s="62"/>
      <c r="Q32" s="63"/>
      <c r="R32" s="63"/>
      <c r="S32" s="63"/>
      <c r="T32" s="63"/>
      <c r="U32" s="63"/>
      <c r="V32" s="63"/>
    </row>
    <row r="33" spans="1:22" s="73" customFormat="1" ht="45.75" customHeight="1" x14ac:dyDescent="0.25">
      <c r="A33" s="51" t="s">
        <v>38</v>
      </c>
      <c r="B33" s="52" t="s">
        <v>39</v>
      </c>
      <c r="C33" s="53" t="s">
        <v>41</v>
      </c>
      <c r="D33" s="53"/>
      <c r="E33" s="54" t="s">
        <v>11</v>
      </c>
      <c r="F33" s="68" t="s">
        <v>98</v>
      </c>
      <c r="G33" s="8" t="s">
        <v>75</v>
      </c>
      <c r="H33" s="27" t="s">
        <v>92</v>
      </c>
      <c r="I33" s="28">
        <f>SUM(I34:I39)</f>
        <v>1061540000</v>
      </c>
      <c r="J33" s="29">
        <f>SUM(J34:J39)</f>
        <v>0</v>
      </c>
      <c r="K33" s="29">
        <f>SUM(K34:K39)</f>
        <v>0</v>
      </c>
      <c r="L33" s="29">
        <f>SUM(L34:L39)</f>
        <v>0</v>
      </c>
      <c r="M33" s="25"/>
      <c r="N33" s="69" t="s">
        <v>92</v>
      </c>
      <c r="O33" s="70">
        <f>SUM(O34:O40)</f>
        <v>1121000000</v>
      </c>
      <c r="P33" s="71"/>
      <c r="Q33" s="72"/>
      <c r="R33" s="72"/>
      <c r="S33" s="72"/>
      <c r="T33" s="72"/>
      <c r="U33" s="72"/>
      <c r="V33" s="72"/>
    </row>
    <row r="34" spans="1:22" s="64" customFormat="1" ht="33.75" customHeight="1" x14ac:dyDescent="0.25">
      <c r="A34" s="13" t="s">
        <v>38</v>
      </c>
      <c r="B34" s="14" t="s">
        <v>39</v>
      </c>
      <c r="C34" s="60" t="s">
        <v>41</v>
      </c>
      <c r="D34" s="15" t="s">
        <v>43</v>
      </c>
      <c r="E34" s="23" t="s">
        <v>12</v>
      </c>
      <c r="F34" s="32" t="s">
        <v>114</v>
      </c>
      <c r="G34" s="9" t="s">
        <v>75</v>
      </c>
      <c r="H34" s="61" t="s">
        <v>78</v>
      </c>
      <c r="I34" s="9">
        <v>12610000</v>
      </c>
      <c r="J34" s="11">
        <v>0</v>
      </c>
      <c r="K34" s="11">
        <v>0</v>
      </c>
      <c r="L34" s="11">
        <v>0</v>
      </c>
      <c r="M34" s="9"/>
      <c r="N34" s="61" t="s">
        <v>78</v>
      </c>
      <c r="O34" s="9">
        <v>20000000</v>
      </c>
      <c r="P34" s="62"/>
      <c r="Q34" s="63"/>
      <c r="R34" s="63"/>
      <c r="S34" s="63"/>
      <c r="T34" s="63"/>
      <c r="U34" s="63"/>
      <c r="V34" s="63"/>
    </row>
    <row r="35" spans="1:22" s="64" customFormat="1" ht="33.75" customHeight="1" x14ac:dyDescent="0.25">
      <c r="A35" s="13" t="s">
        <v>38</v>
      </c>
      <c r="B35" s="14" t="s">
        <v>39</v>
      </c>
      <c r="C35" s="60" t="s">
        <v>41</v>
      </c>
      <c r="D35" s="15" t="s">
        <v>44</v>
      </c>
      <c r="E35" s="23" t="s">
        <v>13</v>
      </c>
      <c r="F35" s="32" t="s">
        <v>115</v>
      </c>
      <c r="G35" s="9" t="s">
        <v>75</v>
      </c>
      <c r="H35" s="61" t="s">
        <v>78</v>
      </c>
      <c r="I35" s="9">
        <v>136680000</v>
      </c>
      <c r="J35" s="11">
        <v>0</v>
      </c>
      <c r="K35" s="11">
        <v>0</v>
      </c>
      <c r="L35" s="11">
        <v>0</v>
      </c>
      <c r="M35" s="9"/>
      <c r="N35" s="61" t="s">
        <v>78</v>
      </c>
      <c r="O35" s="9">
        <v>150000000</v>
      </c>
      <c r="P35" s="62"/>
      <c r="Q35" s="63"/>
      <c r="R35" s="63"/>
      <c r="S35" s="63"/>
      <c r="T35" s="63"/>
      <c r="U35" s="63"/>
      <c r="V35" s="63"/>
    </row>
    <row r="36" spans="1:22" s="64" customFormat="1" ht="24" customHeight="1" x14ac:dyDescent="0.25">
      <c r="A36" s="13" t="s">
        <v>38</v>
      </c>
      <c r="B36" s="14" t="s">
        <v>39</v>
      </c>
      <c r="C36" s="60" t="s">
        <v>41</v>
      </c>
      <c r="D36" s="15">
        <v>11</v>
      </c>
      <c r="E36" s="23" t="s">
        <v>133</v>
      </c>
      <c r="F36" s="32" t="s">
        <v>134</v>
      </c>
      <c r="G36" s="9" t="s">
        <v>75</v>
      </c>
      <c r="H36" s="61" t="s">
        <v>78</v>
      </c>
      <c r="I36" s="9">
        <v>176360000</v>
      </c>
      <c r="J36" s="11">
        <v>0</v>
      </c>
      <c r="K36" s="11">
        <v>0</v>
      </c>
      <c r="L36" s="11">
        <v>0</v>
      </c>
      <c r="M36" s="9"/>
      <c r="N36" s="61" t="s">
        <v>78</v>
      </c>
      <c r="O36" s="9">
        <v>180000000</v>
      </c>
      <c r="P36" s="62"/>
      <c r="Q36" s="63"/>
      <c r="R36" s="63"/>
      <c r="S36" s="63"/>
      <c r="T36" s="63"/>
      <c r="U36" s="63"/>
      <c r="V36" s="63"/>
    </row>
    <row r="37" spans="1:22" s="64" customFormat="1" ht="24" customHeight="1" x14ac:dyDescent="0.25">
      <c r="A37" s="13" t="s">
        <v>38</v>
      </c>
      <c r="B37" s="14" t="s">
        <v>39</v>
      </c>
      <c r="C37" s="60" t="s">
        <v>41</v>
      </c>
      <c r="D37" s="15">
        <v>22</v>
      </c>
      <c r="E37" s="23" t="s">
        <v>14</v>
      </c>
      <c r="F37" s="32" t="s">
        <v>116</v>
      </c>
      <c r="G37" s="9" t="s">
        <v>75</v>
      </c>
      <c r="H37" s="61" t="s">
        <v>78</v>
      </c>
      <c r="I37" s="9">
        <v>51910000</v>
      </c>
      <c r="J37" s="11">
        <v>0</v>
      </c>
      <c r="K37" s="11">
        <v>0</v>
      </c>
      <c r="L37" s="11">
        <v>0</v>
      </c>
      <c r="M37" s="9"/>
      <c r="N37" s="61" t="s">
        <v>78</v>
      </c>
      <c r="O37" s="9">
        <v>56000000</v>
      </c>
      <c r="P37" s="62"/>
      <c r="Q37" s="63"/>
      <c r="R37" s="63"/>
      <c r="S37" s="63"/>
      <c r="T37" s="63"/>
      <c r="U37" s="63"/>
      <c r="V37" s="63"/>
    </row>
    <row r="38" spans="1:22" s="64" customFormat="1" ht="34.5" customHeight="1" x14ac:dyDescent="0.25">
      <c r="A38" s="13" t="s">
        <v>38</v>
      </c>
      <c r="B38" s="14" t="s">
        <v>39</v>
      </c>
      <c r="C38" s="60" t="s">
        <v>41</v>
      </c>
      <c r="D38" s="15">
        <v>24</v>
      </c>
      <c r="E38" s="23" t="s">
        <v>15</v>
      </c>
      <c r="F38" s="32" t="s">
        <v>52</v>
      </c>
      <c r="G38" s="9" t="s">
        <v>75</v>
      </c>
      <c r="H38" s="61" t="s">
        <v>77</v>
      </c>
      <c r="I38" s="10">
        <v>623830000</v>
      </c>
      <c r="J38" s="11">
        <v>0</v>
      </c>
      <c r="K38" s="11">
        <v>0</v>
      </c>
      <c r="L38" s="11">
        <v>0</v>
      </c>
      <c r="M38" s="10"/>
      <c r="N38" s="61" t="s">
        <v>77</v>
      </c>
      <c r="O38" s="10">
        <v>650000000</v>
      </c>
      <c r="P38" s="62"/>
      <c r="Q38" s="63"/>
      <c r="R38" s="63"/>
      <c r="S38" s="63"/>
      <c r="T38" s="63"/>
      <c r="U38" s="63"/>
      <c r="V38" s="63"/>
    </row>
    <row r="39" spans="1:22" s="64" customFormat="1" ht="35.25" customHeight="1" x14ac:dyDescent="0.25">
      <c r="A39" s="13" t="s">
        <v>38</v>
      </c>
      <c r="B39" s="14" t="s">
        <v>39</v>
      </c>
      <c r="C39" s="60" t="s">
        <v>41</v>
      </c>
      <c r="D39" s="15">
        <v>28</v>
      </c>
      <c r="E39" s="23" t="s">
        <v>16</v>
      </c>
      <c r="F39" s="32" t="s">
        <v>117</v>
      </c>
      <c r="G39" s="9" t="s">
        <v>75</v>
      </c>
      <c r="H39" s="61" t="s">
        <v>78</v>
      </c>
      <c r="I39" s="10">
        <v>60150000</v>
      </c>
      <c r="J39" s="11">
        <v>0</v>
      </c>
      <c r="K39" s="11">
        <v>0</v>
      </c>
      <c r="L39" s="11">
        <v>0</v>
      </c>
      <c r="M39" s="10"/>
      <c r="N39" s="61" t="s">
        <v>78</v>
      </c>
      <c r="O39" s="10">
        <v>65000000</v>
      </c>
      <c r="P39" s="62"/>
      <c r="Q39" s="63"/>
      <c r="R39" s="63"/>
      <c r="S39" s="63"/>
      <c r="T39" s="63"/>
      <c r="U39" s="63"/>
      <c r="V39" s="63"/>
    </row>
    <row r="40" spans="1:22" s="64" customFormat="1" ht="17.25" customHeight="1" x14ac:dyDescent="0.25">
      <c r="A40" s="13"/>
      <c r="B40" s="14"/>
      <c r="C40" s="60"/>
      <c r="D40" s="15"/>
      <c r="E40" s="23"/>
      <c r="F40" s="32"/>
      <c r="G40" s="9"/>
      <c r="H40" s="61"/>
      <c r="I40" s="65"/>
      <c r="J40" s="11"/>
      <c r="K40" s="11"/>
      <c r="L40" s="11"/>
      <c r="M40" s="10"/>
      <c r="N40" s="61"/>
      <c r="O40" s="10"/>
      <c r="P40" s="62"/>
      <c r="Q40" s="63"/>
      <c r="R40" s="63"/>
      <c r="S40" s="63"/>
      <c r="T40" s="63"/>
      <c r="U40" s="63"/>
      <c r="V40" s="63"/>
    </row>
    <row r="41" spans="1:22" s="77" customFormat="1" ht="21.75" customHeight="1" x14ac:dyDescent="0.25">
      <c r="A41" s="74" t="s">
        <v>38</v>
      </c>
      <c r="B41" s="75" t="s">
        <v>39</v>
      </c>
      <c r="C41" s="53" t="s">
        <v>42</v>
      </c>
      <c r="D41" s="76"/>
      <c r="E41" s="54" t="s">
        <v>57</v>
      </c>
      <c r="F41" s="52" t="s">
        <v>99</v>
      </c>
      <c r="G41" s="8" t="s">
        <v>75</v>
      </c>
      <c r="H41" s="61" t="s">
        <v>92</v>
      </c>
      <c r="I41" s="56">
        <f>SUM(I42)</f>
        <v>109060000</v>
      </c>
      <c r="J41" s="29">
        <f>SUM(J42)</f>
        <v>0</v>
      </c>
      <c r="K41" s="29">
        <f>SUM(K42)</f>
        <v>0</v>
      </c>
      <c r="L41" s="29">
        <f>SUM(L42)</f>
        <v>0</v>
      </c>
      <c r="M41" s="25"/>
      <c r="N41" s="61" t="s">
        <v>92</v>
      </c>
      <c r="O41" s="25">
        <f>SUM(O42)</f>
        <v>110000000</v>
      </c>
      <c r="P41" s="71"/>
      <c r="Q41" s="72"/>
      <c r="R41" s="72"/>
      <c r="S41" s="72"/>
      <c r="T41" s="72"/>
      <c r="U41" s="72"/>
      <c r="V41" s="72"/>
    </row>
    <row r="42" spans="1:22" s="64" customFormat="1" ht="46.5" customHeight="1" x14ac:dyDescent="0.25">
      <c r="A42" s="13" t="s">
        <v>38</v>
      </c>
      <c r="B42" s="14" t="s">
        <v>39</v>
      </c>
      <c r="C42" s="60" t="s">
        <v>42</v>
      </c>
      <c r="D42" s="15" t="s">
        <v>41</v>
      </c>
      <c r="E42" s="23" t="s">
        <v>58</v>
      </c>
      <c r="F42" s="32" t="s">
        <v>88</v>
      </c>
      <c r="G42" s="9" t="s">
        <v>75</v>
      </c>
      <c r="H42" s="78" t="s">
        <v>135</v>
      </c>
      <c r="I42" s="79">
        <v>109060000</v>
      </c>
      <c r="J42" s="11">
        <v>0</v>
      </c>
      <c r="K42" s="11">
        <v>0</v>
      </c>
      <c r="L42" s="11">
        <v>0</v>
      </c>
      <c r="M42" s="10"/>
      <c r="N42" s="78" t="s">
        <v>135</v>
      </c>
      <c r="O42" s="79">
        <v>110000000</v>
      </c>
      <c r="P42" s="62"/>
      <c r="Q42" s="63"/>
      <c r="R42" s="63"/>
      <c r="S42" s="63"/>
      <c r="T42" s="63"/>
      <c r="U42" s="63"/>
      <c r="V42" s="63"/>
    </row>
    <row r="43" spans="1:22" s="64" customFormat="1" ht="13.5" customHeight="1" x14ac:dyDescent="0.25">
      <c r="A43" s="13"/>
      <c r="B43" s="14"/>
      <c r="C43" s="60"/>
      <c r="D43" s="15"/>
      <c r="E43" s="23"/>
      <c r="F43" s="32"/>
      <c r="G43" s="9"/>
      <c r="H43" s="10"/>
      <c r="I43" s="10" t="s">
        <v>130</v>
      </c>
      <c r="J43" s="11"/>
      <c r="K43" s="11"/>
      <c r="L43" s="11"/>
      <c r="M43" s="10"/>
      <c r="N43" s="10"/>
      <c r="O43" s="33"/>
      <c r="P43" s="62"/>
      <c r="Q43" s="63"/>
      <c r="R43" s="63"/>
      <c r="S43" s="63"/>
      <c r="T43" s="63"/>
      <c r="U43" s="63"/>
      <c r="V43" s="63"/>
    </row>
    <row r="44" spans="1:22" s="73" customFormat="1" ht="45.75" customHeight="1" x14ac:dyDescent="0.25">
      <c r="A44" s="51" t="s">
        <v>38</v>
      </c>
      <c r="B44" s="52" t="s">
        <v>39</v>
      </c>
      <c r="C44" s="53" t="s">
        <v>45</v>
      </c>
      <c r="D44" s="53"/>
      <c r="E44" s="54" t="s">
        <v>89</v>
      </c>
      <c r="F44" s="52" t="s">
        <v>100</v>
      </c>
      <c r="G44" s="8" t="s">
        <v>75</v>
      </c>
      <c r="H44" s="69" t="s">
        <v>155</v>
      </c>
      <c r="I44" s="56">
        <f>SUM(I45:I51)</f>
        <v>156000000</v>
      </c>
      <c r="J44" s="29">
        <f>SUM(J45:J52)</f>
        <v>0</v>
      </c>
      <c r="K44" s="29">
        <f>SUM(K45:K52)</f>
        <v>0</v>
      </c>
      <c r="L44" s="29">
        <f>SUM(L45:L52)</f>
        <v>0</v>
      </c>
      <c r="M44" s="25"/>
      <c r="N44" s="69" t="s">
        <v>120</v>
      </c>
      <c r="O44" s="25">
        <f>SUM(O45:O52)</f>
        <v>139000000</v>
      </c>
      <c r="P44" s="71"/>
      <c r="Q44" s="72"/>
      <c r="R44" s="72"/>
      <c r="S44" s="72"/>
      <c r="T44" s="72"/>
      <c r="U44" s="72"/>
      <c r="V44" s="72"/>
    </row>
    <row r="45" spans="1:22" s="80" customFormat="1" ht="51" customHeight="1" x14ac:dyDescent="0.25">
      <c r="A45" s="13" t="s">
        <v>38</v>
      </c>
      <c r="B45" s="14" t="s">
        <v>39</v>
      </c>
      <c r="C45" s="15" t="s">
        <v>45</v>
      </c>
      <c r="D45" s="15" t="s">
        <v>40</v>
      </c>
      <c r="E45" s="23" t="s">
        <v>59</v>
      </c>
      <c r="F45" s="32" t="s">
        <v>80</v>
      </c>
      <c r="G45" s="9" t="s">
        <v>75</v>
      </c>
      <c r="H45" s="61" t="s">
        <v>136</v>
      </c>
      <c r="I45" s="26">
        <v>30000000</v>
      </c>
      <c r="J45" s="11">
        <v>0</v>
      </c>
      <c r="K45" s="11">
        <v>0</v>
      </c>
      <c r="L45" s="11">
        <v>0</v>
      </c>
      <c r="M45" s="36" t="s">
        <v>121</v>
      </c>
      <c r="N45" s="61" t="s">
        <v>136</v>
      </c>
      <c r="O45" s="26">
        <v>30000000</v>
      </c>
      <c r="P45" s="62"/>
      <c r="Q45" s="63"/>
      <c r="R45" s="63"/>
      <c r="S45" s="63"/>
      <c r="T45" s="63"/>
      <c r="U45" s="63"/>
      <c r="V45" s="63"/>
    </row>
    <row r="46" spans="1:22" s="64" customFormat="1" ht="39.75" customHeight="1" x14ac:dyDescent="0.25">
      <c r="A46" s="13" t="s">
        <v>38</v>
      </c>
      <c r="B46" s="14" t="s">
        <v>39</v>
      </c>
      <c r="C46" s="15" t="s">
        <v>45</v>
      </c>
      <c r="D46" s="15" t="s">
        <v>41</v>
      </c>
      <c r="E46" s="23" t="s">
        <v>17</v>
      </c>
      <c r="F46" s="32" t="s">
        <v>84</v>
      </c>
      <c r="G46" s="9" t="s">
        <v>75</v>
      </c>
      <c r="H46" s="61" t="s">
        <v>121</v>
      </c>
      <c r="I46" s="26">
        <v>0</v>
      </c>
      <c r="J46" s="11">
        <v>0</v>
      </c>
      <c r="K46" s="11">
        <v>0</v>
      </c>
      <c r="L46" s="11">
        <v>0</v>
      </c>
      <c r="M46" s="10" t="s">
        <v>121</v>
      </c>
      <c r="N46" s="35" t="s">
        <v>121</v>
      </c>
      <c r="O46" s="9">
        <v>0</v>
      </c>
      <c r="P46" s="62"/>
      <c r="Q46" s="63"/>
      <c r="R46" s="63"/>
      <c r="S46" s="63"/>
      <c r="T46" s="63"/>
      <c r="U46" s="63"/>
      <c r="V46" s="63"/>
    </row>
    <row r="47" spans="1:22" s="64" customFormat="1" ht="67.5" customHeight="1" x14ac:dyDescent="0.25">
      <c r="A47" s="13" t="s">
        <v>38</v>
      </c>
      <c r="B47" s="14" t="s">
        <v>39</v>
      </c>
      <c r="C47" s="15" t="s">
        <v>45</v>
      </c>
      <c r="D47" s="15" t="s">
        <v>46</v>
      </c>
      <c r="E47" s="23" t="s">
        <v>18</v>
      </c>
      <c r="F47" s="32" t="s">
        <v>81</v>
      </c>
      <c r="G47" s="9" t="s">
        <v>75</v>
      </c>
      <c r="H47" s="61" t="s">
        <v>127</v>
      </c>
      <c r="I47" s="26">
        <v>18000000</v>
      </c>
      <c r="J47" s="11">
        <v>0</v>
      </c>
      <c r="K47" s="11">
        <v>0</v>
      </c>
      <c r="L47" s="11">
        <v>0</v>
      </c>
      <c r="M47" s="10" t="s">
        <v>121</v>
      </c>
      <c r="N47" s="61" t="s">
        <v>127</v>
      </c>
      <c r="O47" s="26">
        <v>18000000</v>
      </c>
      <c r="P47" s="62"/>
      <c r="Q47" s="63"/>
      <c r="R47" s="63"/>
      <c r="S47" s="63"/>
      <c r="T47" s="63"/>
      <c r="U47" s="63"/>
      <c r="V47" s="63"/>
    </row>
    <row r="48" spans="1:22" s="64" customFormat="1" ht="39.75" customHeight="1" x14ac:dyDescent="0.25">
      <c r="A48" s="13" t="s">
        <v>38</v>
      </c>
      <c r="B48" s="14" t="s">
        <v>39</v>
      </c>
      <c r="C48" s="15" t="s">
        <v>45</v>
      </c>
      <c r="D48" s="15" t="s">
        <v>43</v>
      </c>
      <c r="E48" s="23" t="s">
        <v>124</v>
      </c>
      <c r="F48" s="32" t="s">
        <v>126</v>
      </c>
      <c r="G48" s="9" t="s">
        <v>75</v>
      </c>
      <c r="H48" s="61" t="s">
        <v>125</v>
      </c>
      <c r="I48" s="26">
        <v>15000000</v>
      </c>
      <c r="J48" s="11">
        <v>0</v>
      </c>
      <c r="K48" s="11">
        <v>0</v>
      </c>
      <c r="L48" s="11">
        <v>0</v>
      </c>
      <c r="M48" s="10" t="s">
        <v>121</v>
      </c>
      <c r="N48" s="61" t="s">
        <v>125</v>
      </c>
      <c r="O48" s="26">
        <v>15000000</v>
      </c>
      <c r="P48" s="62"/>
      <c r="Q48" s="63"/>
      <c r="R48" s="63"/>
      <c r="S48" s="63"/>
      <c r="T48" s="63"/>
      <c r="U48" s="63"/>
      <c r="V48" s="63"/>
    </row>
    <row r="49" spans="1:22" s="64" customFormat="1" ht="39.75" customHeight="1" x14ac:dyDescent="0.25">
      <c r="A49" s="13" t="s">
        <v>38</v>
      </c>
      <c r="B49" s="14" t="s">
        <v>39</v>
      </c>
      <c r="C49" s="15" t="s">
        <v>45</v>
      </c>
      <c r="D49" s="15" t="s">
        <v>44</v>
      </c>
      <c r="E49" s="23" t="s">
        <v>85</v>
      </c>
      <c r="F49" s="32" t="s">
        <v>137</v>
      </c>
      <c r="G49" s="9" t="s">
        <v>75</v>
      </c>
      <c r="H49" s="61" t="s">
        <v>138</v>
      </c>
      <c r="I49" s="26">
        <v>40000000</v>
      </c>
      <c r="J49" s="11">
        <v>0</v>
      </c>
      <c r="K49" s="11">
        <v>0</v>
      </c>
      <c r="L49" s="11">
        <v>0</v>
      </c>
      <c r="M49" s="10" t="s">
        <v>121</v>
      </c>
      <c r="N49" s="61" t="s">
        <v>138</v>
      </c>
      <c r="O49" s="26">
        <v>23000000</v>
      </c>
      <c r="P49" s="62"/>
      <c r="Q49" s="63"/>
      <c r="R49" s="63"/>
      <c r="S49" s="63"/>
      <c r="T49" s="63"/>
      <c r="U49" s="63"/>
      <c r="V49" s="63"/>
    </row>
    <row r="50" spans="1:22" s="64" customFormat="1" ht="39.75" customHeight="1" x14ac:dyDescent="0.25">
      <c r="A50" s="13" t="s">
        <v>38</v>
      </c>
      <c r="B50" s="14" t="s">
        <v>39</v>
      </c>
      <c r="C50" s="15" t="s">
        <v>45</v>
      </c>
      <c r="D50" s="15" t="s">
        <v>60</v>
      </c>
      <c r="E50" s="23" t="s">
        <v>61</v>
      </c>
      <c r="F50" s="32" t="s">
        <v>62</v>
      </c>
      <c r="G50" s="9" t="s">
        <v>75</v>
      </c>
      <c r="H50" s="61" t="s">
        <v>150</v>
      </c>
      <c r="I50" s="26">
        <v>13000000</v>
      </c>
      <c r="J50" s="11">
        <v>0</v>
      </c>
      <c r="K50" s="11">
        <v>0</v>
      </c>
      <c r="L50" s="11">
        <v>0</v>
      </c>
      <c r="M50" s="10" t="s">
        <v>121</v>
      </c>
      <c r="N50" s="61" t="s">
        <v>151</v>
      </c>
      <c r="O50" s="26">
        <v>13000000</v>
      </c>
      <c r="P50" s="62"/>
      <c r="Q50" s="63"/>
      <c r="R50" s="63"/>
      <c r="S50" s="63"/>
      <c r="T50" s="63"/>
      <c r="U50" s="63"/>
      <c r="V50" s="63"/>
    </row>
    <row r="51" spans="1:22" s="64" customFormat="1" ht="45.75" customHeight="1" x14ac:dyDescent="0.25">
      <c r="A51" s="13" t="s">
        <v>38</v>
      </c>
      <c r="B51" s="14" t="s">
        <v>39</v>
      </c>
      <c r="C51" s="15" t="s">
        <v>45</v>
      </c>
      <c r="D51" s="15" t="s">
        <v>156</v>
      </c>
      <c r="E51" s="23" t="s">
        <v>157</v>
      </c>
      <c r="F51" s="32" t="s">
        <v>158</v>
      </c>
      <c r="G51" s="9" t="s">
        <v>75</v>
      </c>
      <c r="H51" s="61" t="s">
        <v>78</v>
      </c>
      <c r="I51" s="26">
        <v>40000000</v>
      </c>
      <c r="J51" s="11">
        <v>0</v>
      </c>
      <c r="K51" s="11">
        <v>0</v>
      </c>
      <c r="L51" s="11">
        <v>0</v>
      </c>
      <c r="M51" s="10" t="s">
        <v>121</v>
      </c>
      <c r="N51" s="61" t="s">
        <v>78</v>
      </c>
      <c r="O51" s="26">
        <v>40000000</v>
      </c>
      <c r="P51" s="62"/>
      <c r="Q51" s="63"/>
      <c r="R51" s="63"/>
      <c r="S51" s="63"/>
      <c r="T51" s="63"/>
      <c r="U51" s="63"/>
      <c r="V51" s="63"/>
    </row>
    <row r="52" spans="1:22" s="64" customFormat="1" ht="13.5" customHeight="1" x14ac:dyDescent="0.25">
      <c r="A52" s="13"/>
      <c r="B52" s="14"/>
      <c r="C52" s="15"/>
      <c r="D52" s="15"/>
      <c r="E52" s="23"/>
      <c r="F52" s="32"/>
      <c r="G52" s="9"/>
      <c r="H52" s="61"/>
      <c r="I52" s="26"/>
      <c r="J52" s="11"/>
      <c r="K52" s="11"/>
      <c r="L52" s="11"/>
      <c r="M52" s="10"/>
      <c r="N52" s="61"/>
      <c r="O52" s="26"/>
      <c r="P52" s="62"/>
      <c r="Q52" s="63"/>
      <c r="R52" s="63"/>
      <c r="S52" s="63"/>
      <c r="T52" s="63"/>
      <c r="U52" s="63"/>
      <c r="V52" s="63"/>
    </row>
    <row r="53" spans="1:22" s="77" customFormat="1" ht="69" customHeight="1" x14ac:dyDescent="0.25">
      <c r="A53" s="51" t="s">
        <v>130</v>
      </c>
      <c r="B53" s="52" t="s">
        <v>39</v>
      </c>
      <c r="C53" s="53">
        <v>20</v>
      </c>
      <c r="D53" s="53"/>
      <c r="E53" s="54" t="s">
        <v>19</v>
      </c>
      <c r="F53" s="52" t="s">
        <v>101</v>
      </c>
      <c r="G53" s="8" t="s">
        <v>75</v>
      </c>
      <c r="H53" s="69" t="s">
        <v>92</v>
      </c>
      <c r="I53" s="56">
        <f>SUM(I54:I62)</f>
        <v>5026920000</v>
      </c>
      <c r="J53" s="18">
        <f>SUM(J54:J61)</f>
        <v>0</v>
      </c>
      <c r="K53" s="18">
        <f>SUM(K54:K61)</f>
        <v>0</v>
      </c>
      <c r="L53" s="18">
        <f>SUM(L54:L61)</f>
        <v>0</v>
      </c>
      <c r="M53" s="25"/>
      <c r="N53" s="69" t="s">
        <v>92</v>
      </c>
      <c r="O53" s="25">
        <f>SUM(O54:O62)</f>
        <v>5026920000</v>
      </c>
      <c r="P53" s="71"/>
      <c r="Q53" s="72"/>
      <c r="R53" s="72"/>
      <c r="S53" s="72"/>
      <c r="T53" s="72"/>
      <c r="U53" s="72"/>
      <c r="V53" s="72"/>
    </row>
    <row r="54" spans="1:22" s="73" customFormat="1" ht="27.75" customHeight="1" x14ac:dyDescent="0.25">
      <c r="A54" s="13" t="s">
        <v>38</v>
      </c>
      <c r="B54" s="14" t="s">
        <v>39</v>
      </c>
      <c r="C54" s="15">
        <v>20</v>
      </c>
      <c r="D54" s="15" t="s">
        <v>40</v>
      </c>
      <c r="E54" s="23" t="s">
        <v>20</v>
      </c>
      <c r="F54" s="32" t="s">
        <v>32</v>
      </c>
      <c r="G54" s="9" t="s">
        <v>75</v>
      </c>
      <c r="H54" s="61" t="s">
        <v>139</v>
      </c>
      <c r="I54" s="26">
        <v>1800000000</v>
      </c>
      <c r="J54" s="11">
        <v>0</v>
      </c>
      <c r="K54" s="11">
        <v>0</v>
      </c>
      <c r="L54" s="11">
        <v>0</v>
      </c>
      <c r="M54" s="16"/>
      <c r="N54" s="61" t="s">
        <v>139</v>
      </c>
      <c r="O54" s="26">
        <v>1800000000</v>
      </c>
      <c r="P54" s="71"/>
      <c r="Q54" s="72"/>
      <c r="R54" s="72"/>
      <c r="S54" s="72"/>
      <c r="T54" s="72"/>
      <c r="U54" s="72"/>
      <c r="V54" s="72"/>
    </row>
    <row r="55" spans="1:22" s="64" customFormat="1" ht="23.25" customHeight="1" x14ac:dyDescent="0.25">
      <c r="A55" s="13" t="s">
        <v>38</v>
      </c>
      <c r="B55" s="14" t="s">
        <v>39</v>
      </c>
      <c r="C55" s="15">
        <v>20</v>
      </c>
      <c r="D55" s="15" t="s">
        <v>41</v>
      </c>
      <c r="E55" s="23" t="s">
        <v>21</v>
      </c>
      <c r="F55" s="32" t="s">
        <v>33</v>
      </c>
      <c r="G55" s="9" t="s">
        <v>75</v>
      </c>
      <c r="H55" s="61" t="s">
        <v>79</v>
      </c>
      <c r="I55" s="26">
        <v>25000000</v>
      </c>
      <c r="J55" s="11">
        <v>0</v>
      </c>
      <c r="K55" s="11">
        <v>0</v>
      </c>
      <c r="L55" s="11">
        <v>0</v>
      </c>
      <c r="M55" s="12"/>
      <c r="N55" s="61" t="s">
        <v>79</v>
      </c>
      <c r="O55" s="26">
        <v>25000000</v>
      </c>
      <c r="P55" s="62"/>
      <c r="Q55" s="63"/>
      <c r="R55" s="63"/>
      <c r="S55" s="63"/>
      <c r="T55" s="63"/>
      <c r="U55" s="63"/>
      <c r="V55" s="63"/>
    </row>
    <row r="56" spans="1:22" s="64" customFormat="1" ht="45.75" customHeight="1" x14ac:dyDescent="0.25">
      <c r="A56" s="13" t="s">
        <v>38</v>
      </c>
      <c r="B56" s="14" t="s">
        <v>39</v>
      </c>
      <c r="C56" s="15">
        <v>20</v>
      </c>
      <c r="D56" s="15" t="s">
        <v>47</v>
      </c>
      <c r="E56" s="23" t="s">
        <v>22</v>
      </c>
      <c r="F56" s="32" t="s">
        <v>34</v>
      </c>
      <c r="G56" s="9" t="s">
        <v>75</v>
      </c>
      <c r="H56" s="61" t="s">
        <v>140</v>
      </c>
      <c r="I56" s="26">
        <v>750700000</v>
      </c>
      <c r="J56" s="11">
        <v>0</v>
      </c>
      <c r="K56" s="11">
        <v>0</v>
      </c>
      <c r="L56" s="11">
        <v>0</v>
      </c>
      <c r="M56" s="12"/>
      <c r="N56" s="61" t="s">
        <v>140</v>
      </c>
      <c r="O56" s="26">
        <v>750700000</v>
      </c>
      <c r="P56" s="62"/>
      <c r="Q56" s="63"/>
      <c r="R56" s="63"/>
      <c r="S56" s="63"/>
      <c r="T56" s="63"/>
      <c r="U56" s="63"/>
      <c r="V56" s="63"/>
    </row>
    <row r="57" spans="1:22" s="64" customFormat="1" ht="35.25" customHeight="1" x14ac:dyDescent="0.25">
      <c r="A57" s="13" t="s">
        <v>38</v>
      </c>
      <c r="B57" s="14" t="s">
        <v>39</v>
      </c>
      <c r="C57" s="15">
        <v>20</v>
      </c>
      <c r="D57" s="15" t="s">
        <v>46</v>
      </c>
      <c r="E57" s="23" t="s">
        <v>23</v>
      </c>
      <c r="F57" s="32" t="s">
        <v>35</v>
      </c>
      <c r="G57" s="9" t="s">
        <v>75</v>
      </c>
      <c r="H57" s="61" t="s">
        <v>79</v>
      </c>
      <c r="I57" s="26">
        <v>24120000</v>
      </c>
      <c r="J57" s="11">
        <v>0</v>
      </c>
      <c r="K57" s="11">
        <v>0</v>
      </c>
      <c r="L57" s="11">
        <v>0</v>
      </c>
      <c r="M57" s="12"/>
      <c r="N57" s="61" t="s">
        <v>79</v>
      </c>
      <c r="O57" s="26">
        <v>24120000</v>
      </c>
      <c r="P57" s="62"/>
      <c r="Q57" s="63"/>
      <c r="R57" s="63"/>
      <c r="S57" s="63"/>
      <c r="T57" s="63"/>
      <c r="U57" s="63"/>
      <c r="V57" s="63"/>
    </row>
    <row r="58" spans="1:22" s="64" customFormat="1" ht="44.25" customHeight="1" x14ac:dyDescent="0.25">
      <c r="A58" s="13" t="s">
        <v>38</v>
      </c>
      <c r="B58" s="14" t="s">
        <v>39</v>
      </c>
      <c r="C58" s="15">
        <v>20</v>
      </c>
      <c r="D58" s="15" t="s">
        <v>42</v>
      </c>
      <c r="E58" s="23" t="s">
        <v>24</v>
      </c>
      <c r="F58" s="32" t="s">
        <v>36</v>
      </c>
      <c r="G58" s="9" t="s">
        <v>75</v>
      </c>
      <c r="H58" s="81" t="s">
        <v>145</v>
      </c>
      <c r="I58" s="26">
        <v>75000000</v>
      </c>
      <c r="J58" s="11">
        <v>0</v>
      </c>
      <c r="K58" s="11">
        <v>0</v>
      </c>
      <c r="L58" s="11">
        <v>0</v>
      </c>
      <c r="M58" s="12"/>
      <c r="N58" s="81" t="s">
        <v>145</v>
      </c>
      <c r="O58" s="26">
        <v>75000000</v>
      </c>
      <c r="P58" s="62"/>
      <c r="Q58" s="63"/>
      <c r="R58" s="63"/>
      <c r="S58" s="63"/>
      <c r="T58" s="63"/>
      <c r="U58" s="63"/>
      <c r="V58" s="63"/>
    </row>
    <row r="59" spans="1:22" s="64" customFormat="1" ht="50.25" customHeight="1" x14ac:dyDescent="0.25">
      <c r="A59" s="13" t="s">
        <v>38</v>
      </c>
      <c r="B59" s="14" t="s">
        <v>39</v>
      </c>
      <c r="C59" s="15">
        <v>20</v>
      </c>
      <c r="D59" s="15" t="s">
        <v>45</v>
      </c>
      <c r="E59" s="23" t="s">
        <v>25</v>
      </c>
      <c r="F59" s="32" t="s">
        <v>37</v>
      </c>
      <c r="G59" s="9" t="s">
        <v>75</v>
      </c>
      <c r="H59" s="61" t="s">
        <v>146</v>
      </c>
      <c r="I59" s="26">
        <v>804000000</v>
      </c>
      <c r="J59" s="11">
        <v>0</v>
      </c>
      <c r="K59" s="11">
        <v>0</v>
      </c>
      <c r="L59" s="11">
        <v>0</v>
      </c>
      <c r="M59" s="12"/>
      <c r="N59" s="61" t="s">
        <v>146</v>
      </c>
      <c r="O59" s="26">
        <v>804000000</v>
      </c>
      <c r="P59" s="62"/>
      <c r="Q59" s="63"/>
      <c r="R59" s="63"/>
      <c r="S59" s="63"/>
      <c r="T59" s="63"/>
      <c r="U59" s="63"/>
      <c r="V59" s="63"/>
    </row>
    <row r="60" spans="1:22" s="64" customFormat="1" ht="32.25" customHeight="1" x14ac:dyDescent="0.25">
      <c r="A60" s="13" t="s">
        <v>38</v>
      </c>
      <c r="B60" s="14" t="s">
        <v>39</v>
      </c>
      <c r="C60" s="15">
        <v>20</v>
      </c>
      <c r="D60" s="15" t="s">
        <v>43</v>
      </c>
      <c r="E60" s="23" t="s">
        <v>26</v>
      </c>
      <c r="F60" s="32" t="s">
        <v>86</v>
      </c>
      <c r="G60" s="9" t="s">
        <v>90</v>
      </c>
      <c r="H60" s="81" t="s">
        <v>49</v>
      </c>
      <c r="I60" s="9">
        <v>250000000</v>
      </c>
      <c r="J60" s="11">
        <v>0</v>
      </c>
      <c r="K60" s="11">
        <v>0</v>
      </c>
      <c r="L60" s="11">
        <v>0</v>
      </c>
      <c r="M60" s="12"/>
      <c r="N60" s="81" t="s">
        <v>49</v>
      </c>
      <c r="O60" s="9">
        <v>250000000</v>
      </c>
      <c r="P60" s="62"/>
      <c r="Q60" s="63"/>
      <c r="R60" s="63"/>
      <c r="S60" s="63"/>
      <c r="T60" s="63"/>
      <c r="U60" s="63"/>
      <c r="V60" s="63"/>
    </row>
    <row r="61" spans="1:22" s="64" customFormat="1" ht="102" customHeight="1" x14ac:dyDescent="0.25">
      <c r="A61" s="13" t="s">
        <v>38</v>
      </c>
      <c r="B61" s="14" t="s">
        <v>39</v>
      </c>
      <c r="C61" s="15">
        <v>20</v>
      </c>
      <c r="D61" s="15" t="s">
        <v>48</v>
      </c>
      <c r="E61" s="23" t="s">
        <v>27</v>
      </c>
      <c r="F61" s="32" t="s">
        <v>87</v>
      </c>
      <c r="G61" s="9" t="s">
        <v>75</v>
      </c>
      <c r="H61" s="83" t="s">
        <v>141</v>
      </c>
      <c r="I61" s="84">
        <v>1252100000</v>
      </c>
      <c r="J61" s="11">
        <v>0</v>
      </c>
      <c r="K61" s="11">
        <v>0</v>
      </c>
      <c r="L61" s="11">
        <v>0</v>
      </c>
      <c r="M61" s="12"/>
      <c r="N61" s="83" t="s">
        <v>141</v>
      </c>
      <c r="O61" s="84">
        <v>1252100000</v>
      </c>
      <c r="P61" s="62"/>
      <c r="Q61" s="63"/>
      <c r="R61" s="63"/>
      <c r="S61" s="63"/>
      <c r="T61" s="63"/>
      <c r="U61" s="63"/>
      <c r="V61" s="63"/>
    </row>
    <row r="62" spans="1:22" s="64" customFormat="1" ht="102" customHeight="1" x14ac:dyDescent="0.25">
      <c r="A62" s="13" t="s">
        <v>38</v>
      </c>
      <c r="B62" s="14" t="s">
        <v>39</v>
      </c>
      <c r="C62" s="15">
        <v>20</v>
      </c>
      <c r="D62" s="15" t="s">
        <v>44</v>
      </c>
      <c r="E62" s="23" t="s">
        <v>142</v>
      </c>
      <c r="F62" s="32" t="s">
        <v>143</v>
      </c>
      <c r="G62" s="9" t="s">
        <v>75</v>
      </c>
      <c r="H62" s="83" t="s">
        <v>147</v>
      </c>
      <c r="I62" s="84">
        <v>46000000</v>
      </c>
      <c r="J62" s="11">
        <v>0</v>
      </c>
      <c r="K62" s="11">
        <v>0</v>
      </c>
      <c r="L62" s="11">
        <v>0</v>
      </c>
      <c r="M62" s="12"/>
      <c r="N62" s="83" t="s">
        <v>147</v>
      </c>
      <c r="O62" s="84">
        <v>46000000</v>
      </c>
      <c r="P62" s="62"/>
      <c r="Q62" s="63"/>
      <c r="R62" s="63"/>
      <c r="S62" s="63"/>
      <c r="T62" s="63"/>
      <c r="U62" s="63"/>
      <c r="V62" s="63"/>
    </row>
    <row r="63" spans="1:22" s="64" customFormat="1" ht="19.5" customHeight="1" x14ac:dyDescent="0.25">
      <c r="A63" s="13"/>
      <c r="B63" s="14"/>
      <c r="C63" s="15"/>
      <c r="D63" s="15"/>
      <c r="E63" s="23"/>
      <c r="F63" s="32"/>
      <c r="G63" s="9"/>
      <c r="H63" s="82"/>
      <c r="I63" s="26"/>
      <c r="J63" s="11"/>
      <c r="K63" s="11"/>
      <c r="L63" s="11"/>
      <c r="M63" s="12"/>
      <c r="N63" s="83"/>
      <c r="O63" s="84"/>
      <c r="P63" s="62"/>
      <c r="Q63" s="63"/>
      <c r="R63" s="63"/>
      <c r="S63" s="63"/>
      <c r="T63" s="63"/>
      <c r="U63" s="63"/>
      <c r="V63" s="63"/>
    </row>
    <row r="64" spans="1:22" s="64" customFormat="1" ht="45" customHeight="1" x14ac:dyDescent="0.25">
      <c r="A64" s="51" t="s">
        <v>38</v>
      </c>
      <c r="B64" s="52" t="s">
        <v>39</v>
      </c>
      <c r="C64" s="53">
        <v>21</v>
      </c>
      <c r="D64" s="53"/>
      <c r="E64" s="54" t="s">
        <v>28</v>
      </c>
      <c r="F64" s="85" t="s">
        <v>102</v>
      </c>
      <c r="G64" s="8" t="s">
        <v>90</v>
      </c>
      <c r="H64" s="69" t="s">
        <v>51</v>
      </c>
      <c r="I64" s="56">
        <f>SUM(I65)</f>
        <v>214500000</v>
      </c>
      <c r="J64" s="11">
        <f>SUM(J65)</f>
        <v>0</v>
      </c>
      <c r="K64" s="11">
        <f>SUM(K65)</f>
        <v>0</v>
      </c>
      <c r="L64" s="11">
        <f>SUM(L65)</f>
        <v>0</v>
      </c>
      <c r="M64" s="16"/>
      <c r="N64" s="86" t="s">
        <v>51</v>
      </c>
      <c r="O64" s="87">
        <f>SUM(O65)</f>
        <v>214500000</v>
      </c>
      <c r="P64" s="62"/>
      <c r="Q64" s="63"/>
      <c r="R64" s="63"/>
      <c r="S64" s="63"/>
      <c r="T64" s="63"/>
      <c r="U64" s="63"/>
      <c r="V64" s="63"/>
    </row>
    <row r="65" spans="1:22" s="80" customFormat="1" ht="46.5" customHeight="1" x14ac:dyDescent="0.25">
      <c r="A65" s="13" t="s">
        <v>38</v>
      </c>
      <c r="B65" s="14" t="s">
        <v>39</v>
      </c>
      <c r="C65" s="15">
        <v>21</v>
      </c>
      <c r="D65" s="15" t="s">
        <v>40</v>
      </c>
      <c r="E65" s="23" t="s">
        <v>29</v>
      </c>
      <c r="F65" s="32" t="s">
        <v>119</v>
      </c>
      <c r="G65" s="9" t="s">
        <v>90</v>
      </c>
      <c r="H65" s="81" t="s">
        <v>118</v>
      </c>
      <c r="I65" s="89">
        <v>214500000</v>
      </c>
      <c r="J65" s="11">
        <v>0</v>
      </c>
      <c r="K65" s="11">
        <v>0</v>
      </c>
      <c r="L65" s="11">
        <v>0</v>
      </c>
      <c r="M65" s="17"/>
      <c r="N65" s="88" t="s">
        <v>122</v>
      </c>
      <c r="O65" s="89">
        <v>214500000</v>
      </c>
      <c r="P65" s="62"/>
      <c r="Q65" s="63"/>
      <c r="R65" s="63"/>
      <c r="S65" s="63"/>
      <c r="T65" s="63"/>
      <c r="U65" s="63"/>
      <c r="V65" s="63"/>
    </row>
    <row r="66" spans="1:22" s="64" customFormat="1" ht="14.25" customHeight="1" x14ac:dyDescent="0.25">
      <c r="A66" s="13"/>
      <c r="B66" s="14"/>
      <c r="C66" s="15"/>
      <c r="D66" s="15"/>
      <c r="E66" s="23"/>
      <c r="F66" s="32"/>
      <c r="G66" s="17"/>
      <c r="H66" s="30"/>
      <c r="I66" s="17"/>
      <c r="J66" s="11"/>
      <c r="K66" s="11"/>
      <c r="L66" s="11"/>
      <c r="M66" s="17"/>
      <c r="N66" s="88"/>
      <c r="O66" s="89"/>
      <c r="P66" s="62"/>
      <c r="Q66" s="63"/>
      <c r="R66" s="63"/>
      <c r="S66" s="63"/>
      <c r="T66" s="63"/>
      <c r="U66" s="63"/>
      <c r="V66" s="63"/>
    </row>
    <row r="67" spans="1:22" s="64" customFormat="1" ht="56.25" customHeight="1" x14ac:dyDescent="0.25">
      <c r="A67" s="51" t="s">
        <v>38</v>
      </c>
      <c r="B67" s="52" t="s">
        <v>39</v>
      </c>
      <c r="C67" s="53">
        <v>22</v>
      </c>
      <c r="D67" s="53"/>
      <c r="E67" s="54" t="s">
        <v>30</v>
      </c>
      <c r="F67" s="52" t="s">
        <v>103</v>
      </c>
      <c r="G67" s="8" t="s">
        <v>90</v>
      </c>
      <c r="H67" s="61" t="s">
        <v>50</v>
      </c>
      <c r="I67" s="56">
        <f>SUM(I68)</f>
        <v>45000000</v>
      </c>
      <c r="J67" s="56">
        <f t="shared" ref="J67:L67" si="0">SUM(J68)</f>
        <v>0</v>
      </c>
      <c r="K67" s="56">
        <f t="shared" si="0"/>
        <v>0</v>
      </c>
      <c r="L67" s="56">
        <f t="shared" si="0"/>
        <v>0</v>
      </c>
      <c r="M67" s="17"/>
      <c r="N67" s="90" t="s">
        <v>94</v>
      </c>
      <c r="O67" s="87">
        <f>SUM(O68)</f>
        <v>45000000</v>
      </c>
      <c r="P67" s="62"/>
      <c r="Q67" s="63"/>
      <c r="R67" s="63"/>
      <c r="S67" s="63"/>
      <c r="T67" s="63"/>
      <c r="U67" s="63"/>
      <c r="V67" s="63"/>
    </row>
    <row r="68" spans="1:22" s="93" customFormat="1" ht="56.25" customHeight="1" thickBot="1" x14ac:dyDescent="0.3">
      <c r="A68" s="13" t="s">
        <v>38</v>
      </c>
      <c r="B68" s="14" t="s">
        <v>39</v>
      </c>
      <c r="C68" s="15">
        <v>22</v>
      </c>
      <c r="D68" s="15" t="s">
        <v>41</v>
      </c>
      <c r="E68" s="34" t="s">
        <v>31</v>
      </c>
      <c r="F68" s="108" t="s">
        <v>123</v>
      </c>
      <c r="G68" s="9" t="s">
        <v>90</v>
      </c>
      <c r="H68" s="81" t="s">
        <v>93</v>
      </c>
      <c r="I68" s="91">
        <v>45000000</v>
      </c>
      <c r="J68" s="18">
        <v>0</v>
      </c>
      <c r="K68" s="18">
        <v>0</v>
      </c>
      <c r="L68" s="18">
        <v>0</v>
      </c>
      <c r="M68" s="16"/>
      <c r="N68" s="88" t="s">
        <v>93</v>
      </c>
      <c r="O68" s="111">
        <v>45000000</v>
      </c>
      <c r="P68" s="71"/>
      <c r="Q68" s="92"/>
      <c r="R68" s="92"/>
      <c r="S68" s="92"/>
      <c r="T68" s="92"/>
      <c r="U68" s="92"/>
      <c r="V68" s="92"/>
    </row>
    <row r="69" spans="1:22" ht="19.5" customHeight="1" thickBot="1" x14ac:dyDescent="0.3">
      <c r="A69" s="94"/>
      <c r="B69" s="95"/>
      <c r="C69" s="96"/>
      <c r="D69" s="96"/>
      <c r="E69" s="127"/>
      <c r="F69" s="128"/>
      <c r="G69" s="19"/>
      <c r="H69" s="97"/>
      <c r="I69" s="98">
        <f>SUM(I18+I33+I41+I44+I53+I64+I67)</f>
        <v>7569044000</v>
      </c>
      <c r="J69" s="20">
        <f>J18+J33+J44+J54+J65+J68</f>
        <v>0</v>
      </c>
      <c r="K69" s="20">
        <f>K18+K33+K44+K54+K65+K68</f>
        <v>0</v>
      </c>
      <c r="L69" s="20">
        <f>L18+L33+L44+L54+L65+L68</f>
        <v>0</v>
      </c>
      <c r="M69" s="19"/>
      <c r="N69" s="109" t="s">
        <v>93</v>
      </c>
      <c r="O69" s="110">
        <f>SUM(O18+O33+O41+O44+O53+O64+O67)</f>
        <v>7706720000</v>
      </c>
      <c r="P69" s="62"/>
      <c r="Q69" s="50"/>
      <c r="R69" s="50"/>
      <c r="S69" s="50"/>
      <c r="T69" s="50"/>
      <c r="U69" s="50"/>
      <c r="V69" s="50"/>
    </row>
    <row r="70" spans="1:22" x14ac:dyDescent="0.25">
      <c r="A70" s="99"/>
      <c r="B70" s="100"/>
      <c r="C70" s="101"/>
      <c r="D70" s="101"/>
      <c r="E70" s="49"/>
      <c r="F70" s="49"/>
      <c r="G70" s="49"/>
      <c r="H70" s="102"/>
      <c r="I70" s="103"/>
      <c r="J70" s="49"/>
      <c r="K70" s="49"/>
      <c r="L70" s="49"/>
      <c r="M70" s="49"/>
      <c r="N70" s="49"/>
      <c r="O70" s="49"/>
      <c r="P70" s="50"/>
      <c r="Q70" s="50"/>
      <c r="R70" s="50"/>
      <c r="S70" s="50"/>
      <c r="T70" s="50"/>
      <c r="U70" s="50"/>
      <c r="V70" s="50"/>
    </row>
    <row r="71" spans="1:22" x14ac:dyDescent="0.25">
      <c r="A71" s="49"/>
      <c r="B71" s="49"/>
      <c r="C71" s="49"/>
      <c r="D71" s="49"/>
      <c r="E71" s="49"/>
      <c r="F71" s="49"/>
      <c r="G71" s="49"/>
      <c r="H71" s="104"/>
      <c r="I71" s="21"/>
      <c r="J71" s="49"/>
      <c r="K71" s="49"/>
      <c r="L71" s="49"/>
      <c r="M71" s="49"/>
      <c r="N71" s="49"/>
      <c r="O71" s="49"/>
      <c r="P71" s="50"/>
      <c r="Q71" s="50"/>
      <c r="R71" s="50"/>
      <c r="S71" s="50"/>
      <c r="T71" s="50"/>
      <c r="U71" s="50"/>
      <c r="V71" s="50"/>
    </row>
    <row r="72" spans="1:22" x14ac:dyDescent="0.25">
      <c r="A72" s="105"/>
      <c r="B72" s="105"/>
      <c r="C72" s="105"/>
      <c r="D72" s="105"/>
      <c r="E72" s="105"/>
      <c r="F72" s="105"/>
      <c r="G72" s="105"/>
      <c r="H72" s="22"/>
      <c r="I72" s="21"/>
      <c r="J72" s="105"/>
      <c r="K72" s="105"/>
      <c r="L72" s="129"/>
      <c r="M72" s="129"/>
      <c r="N72" s="129"/>
      <c r="O72" s="105"/>
    </row>
    <row r="73" spans="1:22" x14ac:dyDescent="0.25">
      <c r="A73" s="105"/>
      <c r="B73" s="105"/>
      <c r="C73" s="105"/>
      <c r="D73" s="105"/>
      <c r="E73" s="105"/>
      <c r="F73" s="105"/>
      <c r="G73" s="105"/>
      <c r="H73" s="106"/>
      <c r="I73" s="22"/>
      <c r="J73" s="105"/>
      <c r="K73" s="105"/>
      <c r="L73" s="107"/>
      <c r="M73" s="107"/>
      <c r="N73" s="107"/>
      <c r="O73" s="105"/>
    </row>
    <row r="74" spans="1:22" x14ac:dyDescent="0.2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7"/>
      <c r="M74" s="107"/>
      <c r="N74" s="107"/>
      <c r="O74" s="105"/>
    </row>
    <row r="75" spans="1:22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7"/>
      <c r="M75" s="107"/>
      <c r="N75" s="107"/>
      <c r="O75" s="105"/>
    </row>
    <row r="76" spans="1:22" x14ac:dyDescent="0.2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7"/>
      <c r="M76" s="107"/>
      <c r="N76" s="107"/>
      <c r="O76" s="105"/>
    </row>
    <row r="77" spans="1:22" x14ac:dyDescent="0.2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30"/>
      <c r="M77" s="130"/>
      <c r="N77" s="130"/>
      <c r="O77" s="105"/>
    </row>
    <row r="78" spans="1:22" x14ac:dyDescent="0.2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12"/>
      <c r="M78" s="112"/>
      <c r="N78" s="112"/>
      <c r="O78" s="105"/>
    </row>
    <row r="79" spans="1:22" x14ac:dyDescent="0.2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12"/>
      <c r="M79" s="112"/>
      <c r="N79" s="112"/>
      <c r="O79" s="105"/>
    </row>
    <row r="80" spans="1:22" x14ac:dyDescent="0.2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</row>
  </sheetData>
  <mergeCells count="22">
    <mergeCell ref="A9:O9"/>
    <mergeCell ref="E69:F69"/>
    <mergeCell ref="L72:N72"/>
    <mergeCell ref="L77:N77"/>
    <mergeCell ref="L78:N78"/>
    <mergeCell ref="M12:M14"/>
    <mergeCell ref="L79:N79"/>
    <mergeCell ref="A5:O5"/>
    <mergeCell ref="A10:E10"/>
    <mergeCell ref="N12:O13"/>
    <mergeCell ref="G13:G14"/>
    <mergeCell ref="H13:H14"/>
    <mergeCell ref="I13:L13"/>
    <mergeCell ref="A15:D15"/>
    <mergeCell ref="E16:O16"/>
    <mergeCell ref="A6:O6"/>
    <mergeCell ref="A7:O7"/>
    <mergeCell ref="A8:O8"/>
    <mergeCell ref="A12:D14"/>
    <mergeCell ref="E12:E14"/>
    <mergeCell ref="F12:F14"/>
    <mergeCell ref="G12:L12"/>
  </mergeCells>
  <printOptions horizontalCentered="1"/>
  <pageMargins left="0.62992125984251968" right="0" top="0.35433070866141736" bottom="0.31496062992125984" header="0.19685039370078741" footer="0.31496062992125984"/>
  <pageSetup paperSize="9" scale="75" orientation="landscape" r:id="rId1"/>
  <rowBreaks count="3" manualBreakCount="3">
    <brk id="32" max="14" man="1"/>
    <brk id="51" max="14" man="1"/>
    <brk id="6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Lamp 4</vt:lpstr>
      <vt:lpstr>'Lamp 4'!Print_Area</vt:lpstr>
      <vt:lpstr>'Lamp 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</dc:creator>
  <cp:lastModifiedBy>user</cp:lastModifiedBy>
  <cp:lastPrinted>2017-11-08T02:41:37Z</cp:lastPrinted>
  <dcterms:created xsi:type="dcterms:W3CDTF">2014-09-24T01:00:17Z</dcterms:created>
  <dcterms:modified xsi:type="dcterms:W3CDTF">2018-07-17T02:51:11Z</dcterms:modified>
</cp:coreProperties>
</file>